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4\14_2023_Прил. к Выписке\"/>
    </mc:Choice>
  </mc:AlternateContent>
  <xr:revisionPtr revIDLastSave="0" documentId="13_ncr:1_{38BA1CEC-6259-4768-BE0E-EFA798BEFED6}" xr6:coauthVersionLast="47" xr6:coauthVersionMax="47" xr10:uidLastSave="{00000000-0000-0000-0000-000000000000}"/>
  <bookViews>
    <workbookView xWindow="-120" yWindow="-120" windowWidth="29040" windowHeight="15840" xr2:uid="{60BA30B6-F48F-4C90-AB1D-A59F191D2975}"/>
  </bookViews>
  <sheets>
    <sheet name="АПП-СБаз" sheetId="1" r:id="rId1"/>
  </sheets>
  <definedNames>
    <definedName name="_xlnm._FilterDatabase" localSheetId="0" hidden="1">'АПП-СБаз'!$A$10:$AQ$52</definedName>
    <definedName name="XLRPARAMS_ISP_FIO" hidden="1">#REF!</definedName>
    <definedName name="XLRPARAMS_MP_NAME" hidden="1">#REF!</definedName>
    <definedName name="XLRPARAMS_STR_PERIOD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D48" i="1"/>
  <c r="D47" i="1"/>
  <c r="D46" i="1"/>
  <c r="D45" i="1"/>
  <c r="A45" i="1"/>
  <c r="A46" i="1" s="1"/>
  <c r="A47" i="1" s="1"/>
  <c r="A48" i="1" s="1"/>
  <c r="A49" i="1" s="1"/>
  <c r="A50" i="1" s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D21" i="1"/>
  <c r="D20" i="1"/>
  <c r="D19" i="1"/>
  <c r="D18" i="1"/>
  <c r="D17" i="1"/>
  <c r="D16" i="1"/>
  <c r="D15" i="1"/>
  <c r="D14" i="1"/>
  <c r="D13" i="1"/>
  <c r="D12" i="1"/>
  <c r="D49" i="1" l="1"/>
  <c r="D23" i="1"/>
</calcChain>
</file>

<file path=xl/sharedStrings.xml><?xml version="1.0" encoding="utf-8"?>
<sst xmlns="http://schemas.openxmlformats.org/spreadsheetml/2006/main" count="131" uniqueCount="82">
  <si>
    <t>Сверх базовая Программа ОМС</t>
  </si>
  <si>
    <t>№ п/п</t>
  </si>
  <si>
    <t>МО</t>
  </si>
  <si>
    <t>Венерология</t>
  </si>
  <si>
    <t>Наркология</t>
  </si>
  <si>
    <t>Психиатрия</t>
  </si>
  <si>
    <t>СПИД</t>
  </si>
  <si>
    <t>Фтизиатрия</t>
  </si>
  <si>
    <t>Паллиативная помощь</t>
  </si>
  <si>
    <t>Паллиативная помощь выездная</t>
  </si>
  <si>
    <t>Профпатология</t>
  </si>
  <si>
    <t>Стоматология (в т.ч. Детская ортодонтия)</t>
  </si>
  <si>
    <t>Психотерапевт</t>
  </si>
  <si>
    <t>ОФС,     тыс. руб.</t>
  </si>
  <si>
    <t>посещения</t>
  </si>
  <si>
    <t>обращения</t>
  </si>
  <si>
    <t>обращ.</t>
  </si>
  <si>
    <t>код</t>
  </si>
  <si>
    <t>ОМП</t>
  </si>
  <si>
    <t>ОФС, тыс. руб.</t>
  </si>
  <si>
    <t>В рамках подушевого финансирования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</si>
  <si>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</si>
  <si>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</si>
  <si>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</si>
  <si>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</si>
  <si>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</si>
  <si>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</si>
  <si>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</si>
  <si>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</si>
  <si>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</si>
  <si>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"МРБ №1"</t>
  </si>
  <si>
    <t>ГБУЗ КО "Неманская ЦРБ"</t>
  </si>
  <si>
    <t>ГБУЗ КО "Нестеровская ЦРБ"</t>
  </si>
  <si>
    <t>ГБУЗ КО "Озерская ЦРБ"</t>
  </si>
  <si>
    <t>ГБУЗ КО "Полесская  ЦРБ"</t>
  </si>
  <si>
    <t>ГБУЗ КО "Правдинская  ЦРБ"</t>
  </si>
  <si>
    <t>ГБУЗ КО "Славская  ЦРБ"</t>
  </si>
  <si>
    <t>ГБУЗ КО "Советская ЦГБ"</t>
  </si>
  <si>
    <t>ГБУЗ КО "Черняховская  ЦРБ"</t>
  </si>
  <si>
    <t xml:space="preserve">в т.ч. 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</si>
  <si>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ГБУЗ "НД КО"</t>
  </si>
  <si>
    <t>Оплата за единицу объема медицинской помощи</t>
  </si>
  <si>
    <t>ГБУЗ КО "Советская СП"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</si>
  <si>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</si>
  <si>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</si>
  <si>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</si>
  <si>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</si>
  <si>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ЦРБ-</t>
  </si>
  <si>
    <t>Центральная районная больница</t>
  </si>
  <si>
    <t>ЦГБ-</t>
  </si>
  <si>
    <t>Центральная городская больница</t>
  </si>
  <si>
    <t>МП -</t>
  </si>
  <si>
    <t>Медицинская помощь</t>
  </si>
  <si>
    <t>СП -</t>
  </si>
  <si>
    <t>Стоматологическая поликлиника</t>
  </si>
  <si>
    <t>МРБ -</t>
  </si>
  <si>
    <t>Межрайонная больница</t>
  </si>
  <si>
    <t>ОМП -</t>
  </si>
  <si>
    <t>Объемы медицинской помощи</t>
  </si>
  <si>
    <t>ОФС -</t>
  </si>
  <si>
    <t>Объемы финансовых средств</t>
  </si>
  <si>
    <t>Кабинет мед.-псих.конс.</t>
  </si>
  <si>
    <t>ГБУЗ "ПБ КО №1"</t>
  </si>
  <si>
    <t>ГБУЗ "Противот. Д КО"</t>
  </si>
  <si>
    <t>ГБУЗ "Сов.противотуб.Д КО"</t>
  </si>
  <si>
    <t>ГБУЗ "Инф.больница КО"</t>
  </si>
  <si>
    <t>ГБУЗ "ЦСВМП КО"</t>
  </si>
  <si>
    <t>ГБУЗ КО "ГБ № 2"</t>
  </si>
  <si>
    <t>ГБУЗ КО "ГБ № 3"</t>
  </si>
  <si>
    <t>ГБУЗ КО "ГБ № 4"</t>
  </si>
  <si>
    <t>ГБУЗ КО "ГП № 3"</t>
  </si>
  <si>
    <t>ГБУЗ КО "ЦГКБ"</t>
  </si>
  <si>
    <t>ГБУЗ КО "Светловская ЦГБ"</t>
  </si>
  <si>
    <t>ГБУЗ "ОКБ КО"</t>
  </si>
  <si>
    <t>ГБУЗ "ДОБ КО"</t>
  </si>
  <si>
    <t>ГБУЗ "ЦОЗМП КО"</t>
  </si>
  <si>
    <t>ГБУЗ КО "ГД СП"</t>
  </si>
  <si>
    <t>ГАУЗ "ОСП КО"</t>
  </si>
  <si>
    <t xml:space="preserve">Объёмы оказания амбулаторной медицинской помощи и объемы финансовых средств в разрезе медицинских организаций в системе обязательного медицинского страхования в рамках территориальной Программы ОМС на  2024 год </t>
  </si>
  <si>
    <t>к Выписке из Протокола</t>
  </si>
  <si>
    <t>заседания Комиссии № 14 от 29.12.2023 года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</si>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</sst>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 tint="-0.14999847407452621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14999847407452621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98474074526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theme="0" tint="-0.1499984740745262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theme="0" tint="-0.149998474074526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9847407452621"/>
      </bottom>
      <diagonal/>
    </border>
    <border>
      <left/>
      <right style="medium">
        <color indexed="64"/>
      </right>
      <top/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14999847407452621"/>
      </top>
      <bottom/>
      <diagonal/>
    </border>
    <border>
      <left style="medium">
        <color indexed="64"/>
      </left>
      <right/>
      <top style="thin">
        <color theme="0" tint="-0.1499984740745262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0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4" fillId="0" borderId="2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top"/>
    </xf>
    <xf numFmtId="0" fontId="6" fillId="0" borderId="24" xfId="0" applyFont="1" applyBorder="1" applyAlignment="1">
      <alignment vertical="top"/>
    </xf>
    <xf numFmtId="0" fontId="6" fillId="0" borderId="25" xfId="0" applyFont="1" applyBorder="1" applyAlignment="1">
      <alignment vertical="top"/>
    </xf>
    <xf numFmtId="0" fontId="4" fillId="0" borderId="26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7" xfId="0" applyFont="1" applyBorder="1" applyAlignment="1">
      <alignment vertical="top" wrapText="1"/>
    </xf>
    <xf numFmtId="3" fontId="4" fillId="0" borderId="28" xfId="0" applyNumberFormat="1" applyFont="1" applyBorder="1" applyAlignment="1">
      <alignment horizontal="center" vertical="center"/>
    </xf>
    <xf numFmtId="4" fontId="4" fillId="0" borderId="27" xfId="0" applyNumberFormat="1" applyFont="1" applyBorder="1" applyAlignment="1">
      <alignment horizontal="center" vertical="center"/>
    </xf>
    <xf numFmtId="4" fontId="4" fillId="0" borderId="29" xfId="0" applyNumberFormat="1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0" fontId="4" fillId="0" borderId="31" xfId="0" applyFont="1" applyBorder="1" applyAlignment="1">
      <alignment horizontal="center" vertical="top"/>
    </xf>
    <xf numFmtId="0" fontId="4" fillId="0" borderId="32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3" fontId="4" fillId="0" borderId="33" xfId="0" applyNumberFormat="1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36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top"/>
    </xf>
    <xf numFmtId="0" fontId="4" fillId="0" borderId="39" xfId="0" applyFont="1" applyBorder="1" applyAlignment="1">
      <alignment vertical="top" wrapText="1"/>
    </xf>
    <xf numFmtId="4" fontId="4" fillId="0" borderId="0" xfId="0" applyNumberFormat="1" applyFont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4" fontId="4" fillId="0" borderId="39" xfId="0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3" fontId="4" fillId="0" borderId="40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top"/>
    </xf>
    <xf numFmtId="4" fontId="5" fillId="0" borderId="42" xfId="0" applyNumberFormat="1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44" xfId="0" applyFont="1" applyBorder="1" applyAlignment="1">
      <alignment vertical="top"/>
    </xf>
    <xf numFmtId="3" fontId="4" fillId="0" borderId="45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3" fontId="4" fillId="0" borderId="46" xfId="0" applyNumberFormat="1" applyFont="1" applyBorder="1" applyAlignment="1">
      <alignment horizontal="center" vertical="center"/>
    </xf>
    <xf numFmtId="4" fontId="4" fillId="0" borderId="44" xfId="0" applyNumberFormat="1" applyFont="1" applyBorder="1" applyAlignment="1">
      <alignment horizontal="center" vertical="center"/>
    </xf>
    <xf numFmtId="4" fontId="4" fillId="0" borderId="45" xfId="0" applyNumberFormat="1" applyFont="1" applyBorder="1" applyAlignment="1">
      <alignment horizontal="center" vertical="center"/>
    </xf>
    <xf numFmtId="4" fontId="4" fillId="0" borderId="47" xfId="0" applyNumberFormat="1" applyFont="1" applyBorder="1" applyAlignment="1">
      <alignment horizontal="center" vertical="center"/>
    </xf>
    <xf numFmtId="0" fontId="4" fillId="0" borderId="0" xfId="1" applyFont="1" applyAlignment="1">
      <alignment vertical="top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4" fontId="5" fillId="0" borderId="37" xfId="0" applyNumberFormat="1" applyFont="1" applyBorder="1" applyAlignment="1">
      <alignment horizontal="center" vertical="center"/>
    </xf>
    <xf numFmtId="3" fontId="5" fillId="0" borderId="33" xfId="0" applyNumberFormat="1" applyFont="1" applyBorder="1" applyAlignment="1">
      <alignment horizontal="center" vertical="center"/>
    </xf>
    <xf numFmtId="4" fontId="5" fillId="0" borderId="34" xfId="0" applyNumberFormat="1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 wrapText="1"/>
    </xf>
    <xf numFmtId="4" fontId="4" fillId="0" borderId="52" xfId="0" applyNumberFormat="1" applyFont="1" applyBorder="1" applyAlignment="1">
      <alignment horizontal="center" vertical="center"/>
    </xf>
    <xf numFmtId="4" fontId="4" fillId="0" borderId="53" xfId="0" applyNumberFormat="1" applyFont="1" applyBorder="1" applyAlignment="1">
      <alignment horizontal="center" vertical="center"/>
    </xf>
    <xf numFmtId="4" fontId="4" fillId="0" borderId="4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3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48" xfId="0" applyNumberFormat="1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top"/>
    </xf>
    <xf numFmtId="4" fontId="5" fillId="0" borderId="30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6" fillId="0" borderId="4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55" xfId="0" applyFont="1" applyBorder="1" applyAlignment="1">
      <alignment horizontal="center" vertical="top"/>
    </xf>
    <xf numFmtId="0" fontId="4" fillId="0" borderId="46" xfId="0" applyFont="1" applyBorder="1" applyAlignment="1">
      <alignment horizontal="center" vertical="top"/>
    </xf>
    <xf numFmtId="0" fontId="4" fillId="0" borderId="44" xfId="0" applyFont="1" applyBorder="1" applyAlignment="1">
      <alignment vertical="top" wrapText="1"/>
    </xf>
    <xf numFmtId="4" fontId="5" fillId="0" borderId="47" xfId="0" applyNumberFormat="1" applyFont="1" applyBorder="1" applyAlignment="1">
      <alignment horizontal="center" vertical="center"/>
    </xf>
    <xf numFmtId="4" fontId="4" fillId="0" borderId="5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Обычный 4" xfId="1" xr:uid="{EF655509-F129-43D4-93E6-0F8A98C9EF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DA286-3327-407B-A2B6-4580D0C6AD83}">
  <sheetPr>
    <pageSetUpPr fitToPage="1"/>
  </sheetPr>
  <dimension ref="A1:AQ64"/>
  <sheetViews>
    <sheetView tabSelected="1" zoomScale="80" zoomScaleNormal="80" workbookViewId="0">
      <pane xSplit="4" ySplit="11" topLeftCell="O12" activePane="bottomRight" state="frozen"/>
      <selection pane="topRight" activeCell="E1" sqref="E1"/>
      <selection pane="bottomLeft" activeCell="A12" sqref="A12"/>
      <selection pane="bottomRight" activeCell="AJ1" sqref="AJ1"/>
    </sheetView>
  </sheetViews>
  <sheetFormatPr defaultColWidth="9.140625" defaultRowHeight="15" x14ac:dyDescent="0.25"/>
  <cols>
    <col min="1" max="1" width="7.7109375" style="1" customWidth="1"/>
    <col min="2" max="2" width="11.28515625" style="2" hidden="1" customWidth="1"/>
    <col min="3" max="3" width="31.28515625" style="1" customWidth="1"/>
    <col min="4" max="4" width="13" style="1" customWidth="1"/>
    <col min="5" max="5" width="7.42578125" style="3" customWidth="1"/>
    <col min="6" max="6" width="10.28515625" style="3" customWidth="1"/>
    <col min="7" max="7" width="7.42578125" style="3" customWidth="1"/>
    <col min="8" max="8" width="10.28515625" style="3" customWidth="1"/>
    <col min="9" max="9" width="7.42578125" style="3" customWidth="1"/>
    <col min="10" max="10" width="10.28515625" style="3" customWidth="1"/>
    <col min="11" max="11" width="7.42578125" style="3" customWidth="1"/>
    <col min="12" max="12" width="10.28515625" style="3" customWidth="1"/>
    <col min="13" max="13" width="8.5703125" style="3" customWidth="1"/>
    <col min="14" max="14" width="10.28515625" style="3" customWidth="1"/>
    <col min="15" max="15" width="7.42578125" style="3" customWidth="1"/>
    <col min="16" max="16" width="10.28515625" style="3" customWidth="1"/>
    <col min="17" max="17" width="7.42578125" style="3" customWidth="1"/>
    <col min="18" max="18" width="10.28515625" style="3" customWidth="1"/>
    <col min="19" max="19" width="8.5703125" style="3" customWidth="1"/>
    <col min="20" max="20" width="10.28515625" style="3" customWidth="1"/>
    <col min="21" max="21" width="9.42578125" style="3" customWidth="1"/>
    <col min="22" max="22" width="10.28515625" style="3" customWidth="1"/>
    <col min="23" max="23" width="7.42578125" style="3" customWidth="1"/>
    <col min="24" max="24" width="9.140625" style="3" customWidth="1"/>
    <col min="25" max="25" width="6.28515625" style="3" customWidth="1"/>
    <col min="26" max="26" width="10.28515625" style="3" customWidth="1"/>
    <col min="27" max="27" width="6.28515625" style="3" customWidth="1"/>
    <col min="28" max="28" width="9.140625" style="3" customWidth="1"/>
    <col min="29" max="29" width="7.42578125" style="3" customWidth="1"/>
    <col min="30" max="30" width="10.28515625" style="3" customWidth="1"/>
    <col min="31" max="31" width="8" style="3" customWidth="1"/>
    <col min="32" max="32" width="9.140625" style="3" customWidth="1"/>
    <col min="33" max="33" width="6.28515625" style="3" customWidth="1"/>
    <col min="34" max="34" width="9.140625" style="3" customWidth="1"/>
    <col min="35" max="35" width="9.28515625" style="3" customWidth="1"/>
    <col min="36" max="36" width="11.140625" style="3" customWidth="1"/>
    <col min="37" max="37" width="9.140625" style="1" customWidth="1"/>
    <col min="38" max="38" width="13.28515625" customWidth="1"/>
    <col min="39" max="39" width="19.42578125" customWidth="1"/>
    <col min="40" max="40" width="11.28515625" style="1" customWidth="1"/>
    <col min="41" max="41" width="15" style="1" customWidth="1"/>
    <col min="42" max="16384" width="9.140625" style="1"/>
  </cols>
  <sheetData>
    <row r="1" spans="1:42" ht="15.75" customHeight="1" x14ac:dyDescent="0.25">
      <c r="AJ1" s="101" t="s">
        <v>81</v>
      </c>
      <c r="AK1" s="53"/>
      <c r="AN1" s="54"/>
    </row>
    <row r="2" spans="1:42" ht="15.75" customHeight="1" x14ac:dyDescent="0.25">
      <c r="AJ2" s="101" t="s">
        <v>79</v>
      </c>
      <c r="AK2" s="53"/>
      <c r="AN2" s="54"/>
    </row>
    <row r="3" spans="1:42" ht="15.75" customHeight="1" x14ac:dyDescent="0.25">
      <c r="AJ3" s="101" t="s">
        <v>80</v>
      </c>
      <c r="AK3" s="53"/>
      <c r="AN3" s="55"/>
      <c r="AO3" s="55"/>
      <c r="AP3" s="55"/>
    </row>
    <row r="5" spans="1:42" ht="42" customHeight="1" x14ac:dyDescent="0.25">
      <c r="A5" s="79" t="s">
        <v>78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</row>
    <row r="6" spans="1:42" ht="18.75" x14ac:dyDescent="0.25">
      <c r="M6" s="4" t="s">
        <v>0</v>
      </c>
    </row>
    <row r="7" spans="1:42" ht="21.75" customHeight="1" thickBo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4"/>
      <c r="L7" s="5"/>
      <c r="M7" s="4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42" s="7" customFormat="1" ht="31.5" customHeight="1" x14ac:dyDescent="0.25">
      <c r="A8" s="98" t="s">
        <v>1</v>
      </c>
      <c r="B8" s="6"/>
      <c r="C8" s="94" t="s">
        <v>2</v>
      </c>
      <c r="D8" s="86" t="s">
        <v>13</v>
      </c>
      <c r="E8" s="88" t="s">
        <v>3</v>
      </c>
      <c r="F8" s="89"/>
      <c r="G8" s="89"/>
      <c r="H8" s="90"/>
      <c r="I8" s="88" t="s">
        <v>4</v>
      </c>
      <c r="J8" s="89"/>
      <c r="K8" s="89"/>
      <c r="L8" s="90"/>
      <c r="M8" s="88" t="s">
        <v>5</v>
      </c>
      <c r="N8" s="89"/>
      <c r="O8" s="89"/>
      <c r="P8" s="90"/>
      <c r="Q8" s="95" t="s">
        <v>6</v>
      </c>
      <c r="R8" s="97"/>
      <c r="S8" s="88" t="s">
        <v>7</v>
      </c>
      <c r="T8" s="89"/>
      <c r="U8" s="89"/>
      <c r="V8" s="90"/>
      <c r="W8" s="91" t="s">
        <v>8</v>
      </c>
      <c r="X8" s="91"/>
      <c r="Y8" s="92" t="s">
        <v>9</v>
      </c>
      <c r="Z8" s="92"/>
      <c r="AA8" s="93" t="s">
        <v>10</v>
      </c>
      <c r="AB8" s="94"/>
      <c r="AC8" s="95" t="s">
        <v>11</v>
      </c>
      <c r="AD8" s="96"/>
      <c r="AE8" s="96"/>
      <c r="AF8" s="97"/>
      <c r="AG8" s="93" t="s">
        <v>12</v>
      </c>
      <c r="AH8" s="91"/>
      <c r="AI8" s="84" t="s">
        <v>61</v>
      </c>
      <c r="AJ8" s="85"/>
      <c r="AL8"/>
      <c r="AM8"/>
    </row>
    <row r="9" spans="1:42" s="9" customFormat="1" x14ac:dyDescent="0.25">
      <c r="A9" s="99"/>
      <c r="B9" s="8"/>
      <c r="C9" s="100"/>
      <c r="D9" s="87"/>
      <c r="E9" s="80" t="s">
        <v>14</v>
      </c>
      <c r="F9" s="81"/>
      <c r="G9" s="80" t="s">
        <v>15</v>
      </c>
      <c r="H9" s="81" t="s">
        <v>16</v>
      </c>
      <c r="I9" s="80" t="s">
        <v>14</v>
      </c>
      <c r="J9" s="81"/>
      <c r="K9" s="80" t="s">
        <v>15</v>
      </c>
      <c r="L9" s="81" t="s">
        <v>16</v>
      </c>
      <c r="M9" s="80" t="s">
        <v>14</v>
      </c>
      <c r="N9" s="81"/>
      <c r="O9" s="80" t="s">
        <v>15</v>
      </c>
      <c r="P9" s="81" t="s">
        <v>16</v>
      </c>
      <c r="Q9" s="80" t="s">
        <v>14</v>
      </c>
      <c r="R9" s="81"/>
      <c r="S9" s="80" t="s">
        <v>14</v>
      </c>
      <c r="T9" s="81"/>
      <c r="U9" s="80" t="s">
        <v>15</v>
      </c>
      <c r="V9" s="81" t="s">
        <v>16</v>
      </c>
      <c r="W9" s="80" t="s">
        <v>14</v>
      </c>
      <c r="X9" s="81"/>
      <c r="Y9" s="80" t="s">
        <v>14</v>
      </c>
      <c r="Z9" s="81"/>
      <c r="AA9" s="80" t="s">
        <v>14</v>
      </c>
      <c r="AB9" s="81"/>
      <c r="AC9" s="80" t="s">
        <v>14</v>
      </c>
      <c r="AD9" s="81"/>
      <c r="AE9" s="80" t="s">
        <v>15</v>
      </c>
      <c r="AF9" s="81" t="s">
        <v>16</v>
      </c>
      <c r="AG9" s="80" t="s">
        <v>14</v>
      </c>
      <c r="AH9" s="81"/>
      <c r="AI9" s="82" t="s">
        <v>14</v>
      </c>
      <c r="AJ9" s="83"/>
      <c r="AL9"/>
      <c r="AM9"/>
    </row>
    <row r="10" spans="1:42" ht="35.25" customHeight="1" thickBot="1" x14ac:dyDescent="0.3">
      <c r="A10" s="99"/>
      <c r="B10" s="10" t="s">
        <v>17</v>
      </c>
      <c r="C10" s="100"/>
      <c r="D10" s="87"/>
      <c r="E10" s="11" t="s">
        <v>18</v>
      </c>
      <c r="F10" s="11" t="s">
        <v>19</v>
      </c>
      <c r="G10" s="11" t="s">
        <v>18</v>
      </c>
      <c r="H10" s="11" t="s">
        <v>19</v>
      </c>
      <c r="I10" s="11" t="s">
        <v>18</v>
      </c>
      <c r="J10" s="11" t="s">
        <v>19</v>
      </c>
      <c r="K10" s="11" t="s">
        <v>18</v>
      </c>
      <c r="L10" s="11" t="s">
        <v>19</v>
      </c>
      <c r="M10" s="11" t="s">
        <v>18</v>
      </c>
      <c r="N10" s="11" t="s">
        <v>19</v>
      </c>
      <c r="O10" s="11" t="s">
        <v>18</v>
      </c>
      <c r="P10" s="11" t="s">
        <v>19</v>
      </c>
      <c r="Q10" s="11" t="s">
        <v>18</v>
      </c>
      <c r="R10" s="11" t="s">
        <v>19</v>
      </c>
      <c r="S10" s="11" t="s">
        <v>18</v>
      </c>
      <c r="T10" s="11" t="s">
        <v>19</v>
      </c>
      <c r="U10" s="11" t="s">
        <v>18</v>
      </c>
      <c r="V10" s="11" t="s">
        <v>19</v>
      </c>
      <c r="W10" s="11" t="s">
        <v>18</v>
      </c>
      <c r="X10" s="11" t="s">
        <v>19</v>
      </c>
      <c r="Y10" s="11" t="s">
        <v>18</v>
      </c>
      <c r="Z10" s="11" t="s">
        <v>19</v>
      </c>
      <c r="AA10" s="11" t="s">
        <v>18</v>
      </c>
      <c r="AB10" s="11" t="s">
        <v>19</v>
      </c>
      <c r="AC10" s="11" t="s">
        <v>18</v>
      </c>
      <c r="AD10" s="11" t="s">
        <v>19</v>
      </c>
      <c r="AE10" s="11" t="s">
        <v>18</v>
      </c>
      <c r="AF10" s="11" t="s">
        <v>19</v>
      </c>
      <c r="AG10" s="11" t="s">
        <v>18</v>
      </c>
      <c r="AH10" s="11" t="s">
        <v>19</v>
      </c>
      <c r="AI10" s="12" t="s">
        <v>18</v>
      </c>
      <c r="AJ10" s="59" t="s">
        <v>19</v>
      </c>
    </row>
    <row r="11" spans="1:42" ht="22.5" customHeight="1" thickBot="1" x14ac:dyDescent="0.3">
      <c r="A11" s="13"/>
      <c r="B11" s="14"/>
      <c r="C11" s="14" t="s">
        <v>20</v>
      </c>
      <c r="D11" s="15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5"/>
    </row>
    <row r="12" spans="1:42" ht="16.5" customHeight="1" x14ac:dyDescent="0.25">
      <c r="A12" s="16">
        <v>1</v>
      </c>
      <c r="B12" s="17">
        <v>390650</v>
      </c>
      <c r="C12" s="18" t="s">
        <v>62</v>
      </c>
      <c r="D12" s="69">
        <f t="shared" ref="D12:D41" si="0">F12+H12+J12+L12+N12+P12+R12+T12+V12+X12+Z12+AB12+AD12+AF12+AH12+AJ12</f>
        <v>67451.032340000005</v>
      </c>
      <c r="E12" s="19">
        <v>0</v>
      </c>
      <c r="F12" s="20">
        <v>0</v>
      </c>
      <c r="G12" s="19">
        <v>0</v>
      </c>
      <c r="H12" s="20">
        <v>0</v>
      </c>
      <c r="I12" s="19">
        <v>0</v>
      </c>
      <c r="J12" s="20">
        <v>0</v>
      </c>
      <c r="K12" s="19">
        <v>0</v>
      </c>
      <c r="L12" s="20">
        <v>0</v>
      </c>
      <c r="M12" s="19">
        <v>91759</v>
      </c>
      <c r="N12" s="20">
        <v>30289.645900000003</v>
      </c>
      <c r="O12" s="19">
        <v>22540</v>
      </c>
      <c r="P12" s="20">
        <v>32539.420200000004</v>
      </c>
      <c r="Q12" s="19"/>
      <c r="R12" s="20"/>
      <c r="S12" s="19">
        <v>0</v>
      </c>
      <c r="T12" s="20">
        <v>0</v>
      </c>
      <c r="U12" s="19">
        <v>0</v>
      </c>
      <c r="V12" s="20">
        <v>0</v>
      </c>
      <c r="W12" s="19">
        <v>0</v>
      </c>
      <c r="X12" s="20">
        <v>0</v>
      </c>
      <c r="Y12" s="19">
        <v>0</v>
      </c>
      <c r="Z12" s="20">
        <v>0</v>
      </c>
      <c r="AA12" s="19"/>
      <c r="AB12" s="20"/>
      <c r="AC12" s="19"/>
      <c r="AD12" s="20"/>
      <c r="AE12" s="19"/>
      <c r="AF12" s="20"/>
      <c r="AG12" s="19">
        <v>1136</v>
      </c>
      <c r="AH12" s="21">
        <v>543.73504000000003</v>
      </c>
      <c r="AI12" s="22">
        <v>2160</v>
      </c>
      <c r="AJ12" s="60">
        <v>4078.2311999999997</v>
      </c>
      <c r="AN12" s="23"/>
      <c r="AO12" s="24"/>
    </row>
    <row r="13" spans="1:42" ht="16.5" customHeight="1" x14ac:dyDescent="0.25">
      <c r="A13" s="25">
        <v>2</v>
      </c>
      <c r="B13" s="26">
        <v>391150</v>
      </c>
      <c r="C13" s="27" t="s">
        <v>63</v>
      </c>
      <c r="D13" s="56">
        <f t="shared" si="0"/>
        <v>54343.921669999996</v>
      </c>
      <c r="E13" s="28">
        <v>0</v>
      </c>
      <c r="F13" s="29">
        <v>0</v>
      </c>
      <c r="G13" s="28">
        <v>0</v>
      </c>
      <c r="H13" s="29">
        <v>0</v>
      </c>
      <c r="I13" s="30">
        <v>0</v>
      </c>
      <c r="J13" s="31">
        <v>0</v>
      </c>
      <c r="K13" s="30">
        <v>0</v>
      </c>
      <c r="L13" s="31">
        <v>0</v>
      </c>
      <c r="M13" s="28">
        <v>0</v>
      </c>
      <c r="N13" s="29">
        <v>0</v>
      </c>
      <c r="O13" s="28">
        <v>0</v>
      </c>
      <c r="P13" s="29">
        <v>0</v>
      </c>
      <c r="Q13" s="30"/>
      <c r="R13" s="31"/>
      <c r="S13" s="28">
        <v>56278</v>
      </c>
      <c r="T13" s="29">
        <v>24626.690019999998</v>
      </c>
      <c r="U13" s="28">
        <v>14605</v>
      </c>
      <c r="V13" s="29">
        <v>29717.231649999998</v>
      </c>
      <c r="W13" s="28">
        <v>0</v>
      </c>
      <c r="X13" s="29">
        <v>0</v>
      </c>
      <c r="Y13" s="28">
        <v>0</v>
      </c>
      <c r="Z13" s="29">
        <v>0</v>
      </c>
      <c r="AA13" s="28"/>
      <c r="AB13" s="29"/>
      <c r="AC13" s="28"/>
      <c r="AD13" s="29"/>
      <c r="AE13" s="28"/>
      <c r="AF13" s="29"/>
      <c r="AG13" s="28">
        <v>0</v>
      </c>
      <c r="AH13" s="32">
        <v>0</v>
      </c>
      <c r="AI13" s="29">
        <v>0</v>
      </c>
      <c r="AJ13" s="61">
        <v>0</v>
      </c>
      <c r="AN13" s="23"/>
      <c r="AO13" s="24"/>
    </row>
    <row r="14" spans="1:42" ht="16.5" customHeight="1" x14ac:dyDescent="0.25">
      <c r="A14" s="25">
        <v>3</v>
      </c>
      <c r="B14" s="26">
        <v>391160</v>
      </c>
      <c r="C14" s="27" t="s">
        <v>64</v>
      </c>
      <c r="D14" s="56">
        <f t="shared" si="0"/>
        <v>4840.9032299999999</v>
      </c>
      <c r="E14" s="28">
        <v>0</v>
      </c>
      <c r="F14" s="29">
        <v>0</v>
      </c>
      <c r="G14" s="28">
        <v>0</v>
      </c>
      <c r="H14" s="29">
        <v>0</v>
      </c>
      <c r="I14" s="30">
        <v>0</v>
      </c>
      <c r="J14" s="31">
        <v>0</v>
      </c>
      <c r="K14" s="30">
        <v>0</v>
      </c>
      <c r="L14" s="31">
        <v>0</v>
      </c>
      <c r="M14" s="28">
        <v>0</v>
      </c>
      <c r="N14" s="29">
        <v>0</v>
      </c>
      <c r="O14" s="28">
        <v>0</v>
      </c>
      <c r="P14" s="29">
        <v>0</v>
      </c>
      <c r="Q14" s="30"/>
      <c r="R14" s="31"/>
      <c r="S14" s="28">
        <v>6435</v>
      </c>
      <c r="T14" s="29">
        <v>3119.5216499999997</v>
      </c>
      <c r="U14" s="28">
        <v>846</v>
      </c>
      <c r="V14" s="29">
        <v>1721.38158</v>
      </c>
      <c r="W14" s="28">
        <v>0</v>
      </c>
      <c r="X14" s="29">
        <v>0</v>
      </c>
      <c r="Y14" s="28">
        <v>0</v>
      </c>
      <c r="Z14" s="29">
        <v>0</v>
      </c>
      <c r="AA14" s="28"/>
      <c r="AB14" s="29"/>
      <c r="AC14" s="28"/>
      <c r="AD14" s="29"/>
      <c r="AE14" s="28"/>
      <c r="AF14" s="29"/>
      <c r="AG14" s="28">
        <v>0</v>
      </c>
      <c r="AH14" s="32">
        <v>0</v>
      </c>
      <c r="AI14" s="29">
        <v>0</v>
      </c>
      <c r="AJ14" s="61">
        <v>0</v>
      </c>
      <c r="AN14" s="23"/>
      <c r="AO14" s="24"/>
    </row>
    <row r="15" spans="1:42" ht="16.5" customHeight="1" x14ac:dyDescent="0.25">
      <c r="A15" s="25">
        <v>4</v>
      </c>
      <c r="B15" s="33">
        <v>391240</v>
      </c>
      <c r="C15" s="34" t="s">
        <v>40</v>
      </c>
      <c r="D15" s="56">
        <f t="shared" si="0"/>
        <v>60533.483840000001</v>
      </c>
      <c r="E15" s="28">
        <v>0</v>
      </c>
      <c r="F15" s="29">
        <v>0</v>
      </c>
      <c r="G15" s="28">
        <v>0</v>
      </c>
      <c r="H15" s="35">
        <v>0</v>
      </c>
      <c r="I15" s="28">
        <v>78657</v>
      </c>
      <c r="J15" s="35">
        <v>24246.738720000001</v>
      </c>
      <c r="K15" s="28">
        <v>19366</v>
      </c>
      <c r="L15" s="35">
        <v>33080.226560000003</v>
      </c>
      <c r="M15" s="28">
        <v>0</v>
      </c>
      <c r="N15" s="35">
        <v>0</v>
      </c>
      <c r="O15" s="28">
        <v>0</v>
      </c>
      <c r="P15" s="29">
        <v>0</v>
      </c>
      <c r="Q15" s="36"/>
      <c r="R15" s="37"/>
      <c r="S15" s="28">
        <v>0</v>
      </c>
      <c r="T15" s="35">
        <v>0</v>
      </c>
      <c r="U15" s="28">
        <v>0</v>
      </c>
      <c r="V15" s="35">
        <v>0</v>
      </c>
      <c r="W15" s="28">
        <v>0</v>
      </c>
      <c r="X15" s="29">
        <v>0</v>
      </c>
      <c r="Y15" s="28">
        <v>0</v>
      </c>
      <c r="Z15" s="29">
        <v>0</v>
      </c>
      <c r="AA15" s="28"/>
      <c r="AB15" s="35"/>
      <c r="AC15" s="28"/>
      <c r="AD15" s="29"/>
      <c r="AE15" s="28"/>
      <c r="AF15" s="29"/>
      <c r="AG15" s="28">
        <v>2439</v>
      </c>
      <c r="AH15" s="32">
        <v>1167.4029599999999</v>
      </c>
      <c r="AI15" s="38">
        <v>1080</v>
      </c>
      <c r="AJ15" s="61">
        <v>2039.1155999999999</v>
      </c>
      <c r="AN15" s="23"/>
      <c r="AO15" s="24"/>
    </row>
    <row r="16" spans="1:42" ht="16.5" customHeight="1" x14ac:dyDescent="0.25">
      <c r="A16" s="25">
        <v>5</v>
      </c>
      <c r="B16" s="26">
        <v>391100</v>
      </c>
      <c r="C16" s="27" t="s">
        <v>65</v>
      </c>
      <c r="D16" s="56">
        <f t="shared" si="0"/>
        <v>101794.88863999999</v>
      </c>
      <c r="E16" s="28">
        <v>0</v>
      </c>
      <c r="F16" s="29">
        <v>0</v>
      </c>
      <c r="G16" s="28">
        <v>0</v>
      </c>
      <c r="H16" s="29">
        <v>0</v>
      </c>
      <c r="I16" s="30">
        <v>0</v>
      </c>
      <c r="J16" s="31">
        <v>0</v>
      </c>
      <c r="K16" s="30">
        <v>0</v>
      </c>
      <c r="L16" s="31">
        <v>0</v>
      </c>
      <c r="M16" s="28">
        <v>0</v>
      </c>
      <c r="N16" s="29">
        <v>0</v>
      </c>
      <c r="O16" s="28">
        <v>0</v>
      </c>
      <c r="P16" s="29">
        <v>0</v>
      </c>
      <c r="Q16" s="28">
        <v>47996</v>
      </c>
      <c r="R16" s="31">
        <v>98521.389199999991</v>
      </c>
      <c r="S16" s="28">
        <v>0</v>
      </c>
      <c r="T16" s="29">
        <v>0</v>
      </c>
      <c r="U16" s="28">
        <v>0</v>
      </c>
      <c r="V16" s="29">
        <v>0</v>
      </c>
      <c r="W16" s="28">
        <v>0</v>
      </c>
      <c r="X16" s="29">
        <v>0</v>
      </c>
      <c r="Y16" s="28">
        <v>0</v>
      </c>
      <c r="Z16" s="29">
        <v>0</v>
      </c>
      <c r="AA16" s="28"/>
      <c r="AB16" s="29"/>
      <c r="AC16" s="28">
        <v>300</v>
      </c>
      <c r="AD16" s="29">
        <v>118.67400000000001</v>
      </c>
      <c r="AE16" s="28"/>
      <c r="AF16" s="29"/>
      <c r="AG16" s="28">
        <v>2331</v>
      </c>
      <c r="AH16" s="32">
        <v>1115.70984</v>
      </c>
      <c r="AI16" s="38">
        <v>1080</v>
      </c>
      <c r="AJ16" s="61">
        <v>2039.1155999999999</v>
      </c>
      <c r="AN16" s="23"/>
      <c r="AO16" s="24"/>
    </row>
    <row r="17" spans="1:41" ht="16.5" customHeight="1" x14ac:dyDescent="0.25">
      <c r="A17" s="25">
        <v>6</v>
      </c>
      <c r="B17" s="26">
        <v>390050</v>
      </c>
      <c r="C17" s="27" t="s">
        <v>66</v>
      </c>
      <c r="D17" s="56">
        <f t="shared" si="0"/>
        <v>22091.023679999998</v>
      </c>
      <c r="E17" s="28">
        <v>40745</v>
      </c>
      <c r="F17" s="29">
        <v>9941.7800000000007</v>
      </c>
      <c r="G17" s="28">
        <v>10003</v>
      </c>
      <c r="H17" s="29">
        <v>12149.24368</v>
      </c>
      <c r="I17" s="28">
        <v>0</v>
      </c>
      <c r="J17" s="29">
        <v>0</v>
      </c>
      <c r="K17" s="28">
        <v>0</v>
      </c>
      <c r="L17" s="29">
        <v>0</v>
      </c>
      <c r="M17" s="28">
        <v>0</v>
      </c>
      <c r="N17" s="29">
        <v>0</v>
      </c>
      <c r="O17" s="28">
        <v>0</v>
      </c>
      <c r="P17" s="29">
        <v>0</v>
      </c>
      <c r="Q17" s="28"/>
      <c r="R17" s="29"/>
      <c r="S17" s="28">
        <v>0</v>
      </c>
      <c r="T17" s="29">
        <v>0</v>
      </c>
      <c r="U17" s="28">
        <v>0</v>
      </c>
      <c r="V17" s="29">
        <v>0</v>
      </c>
      <c r="W17" s="28">
        <v>0</v>
      </c>
      <c r="X17" s="29">
        <v>0</v>
      </c>
      <c r="Y17" s="28">
        <v>0</v>
      </c>
      <c r="Z17" s="29">
        <v>0</v>
      </c>
      <c r="AA17" s="28"/>
      <c r="AB17" s="29"/>
      <c r="AC17" s="28"/>
      <c r="AD17" s="29"/>
      <c r="AE17" s="28"/>
      <c r="AF17" s="29"/>
      <c r="AG17" s="28">
        <v>0</v>
      </c>
      <c r="AH17" s="32">
        <v>0</v>
      </c>
      <c r="AI17" s="29">
        <v>0</v>
      </c>
      <c r="AJ17" s="61">
        <v>0</v>
      </c>
      <c r="AN17" s="23"/>
      <c r="AO17" s="24"/>
    </row>
    <row r="18" spans="1:41" ht="16.5" customHeight="1" x14ac:dyDescent="0.25">
      <c r="A18" s="25">
        <v>7</v>
      </c>
      <c r="B18" s="26">
        <v>390100</v>
      </c>
      <c r="C18" s="27" t="s">
        <v>67</v>
      </c>
      <c r="D18" s="56">
        <f t="shared" si="0"/>
        <v>7541.6003999999994</v>
      </c>
      <c r="E18" s="28">
        <v>0</v>
      </c>
      <c r="F18" s="29">
        <v>0</v>
      </c>
      <c r="G18" s="28">
        <v>0</v>
      </c>
      <c r="H18" s="29">
        <v>0</v>
      </c>
      <c r="I18" s="30">
        <v>0</v>
      </c>
      <c r="J18" s="31">
        <v>0</v>
      </c>
      <c r="K18" s="30">
        <v>0</v>
      </c>
      <c r="L18" s="31">
        <v>0</v>
      </c>
      <c r="M18" s="28">
        <v>0</v>
      </c>
      <c r="N18" s="29">
        <v>0</v>
      </c>
      <c r="O18" s="28">
        <v>0</v>
      </c>
      <c r="P18" s="29">
        <v>0</v>
      </c>
      <c r="Q18" s="30"/>
      <c r="R18" s="31"/>
      <c r="S18" s="28">
        <v>0</v>
      </c>
      <c r="T18" s="29">
        <v>0</v>
      </c>
      <c r="U18" s="28">
        <v>0</v>
      </c>
      <c r="V18" s="29">
        <v>0</v>
      </c>
      <c r="W18" s="28">
        <v>1146</v>
      </c>
      <c r="X18" s="29">
        <v>580.33440000000007</v>
      </c>
      <c r="Y18" s="28">
        <v>2769</v>
      </c>
      <c r="Z18" s="29">
        <v>6961.2659999999996</v>
      </c>
      <c r="AA18" s="28"/>
      <c r="AB18" s="29"/>
      <c r="AC18" s="28"/>
      <c r="AD18" s="29"/>
      <c r="AE18" s="28"/>
      <c r="AF18" s="29"/>
      <c r="AG18" s="28">
        <v>0</v>
      </c>
      <c r="AH18" s="32">
        <v>0</v>
      </c>
      <c r="AI18" s="29">
        <v>0</v>
      </c>
      <c r="AJ18" s="61">
        <v>0</v>
      </c>
      <c r="AN18" s="23"/>
      <c r="AO18" s="24"/>
    </row>
    <row r="19" spans="1:41" ht="16.5" customHeight="1" x14ac:dyDescent="0.25">
      <c r="A19" s="25">
        <v>8</v>
      </c>
      <c r="B19" s="26">
        <v>390090</v>
      </c>
      <c r="C19" s="27" t="s">
        <v>68</v>
      </c>
      <c r="D19" s="56">
        <f t="shared" si="0"/>
        <v>594.0071999999999</v>
      </c>
      <c r="E19" s="28">
        <v>0</v>
      </c>
      <c r="F19" s="29">
        <v>0</v>
      </c>
      <c r="G19" s="28">
        <v>0</v>
      </c>
      <c r="H19" s="29">
        <v>0</v>
      </c>
      <c r="I19" s="30">
        <v>0</v>
      </c>
      <c r="J19" s="31">
        <v>0</v>
      </c>
      <c r="K19" s="30">
        <v>0</v>
      </c>
      <c r="L19" s="31">
        <v>0</v>
      </c>
      <c r="M19" s="28">
        <v>0</v>
      </c>
      <c r="N19" s="29">
        <v>0</v>
      </c>
      <c r="O19" s="28">
        <v>0</v>
      </c>
      <c r="P19" s="29">
        <v>0</v>
      </c>
      <c r="Q19" s="30"/>
      <c r="R19" s="31"/>
      <c r="S19" s="28">
        <v>0</v>
      </c>
      <c r="T19" s="29">
        <v>0</v>
      </c>
      <c r="U19" s="28">
        <v>0</v>
      </c>
      <c r="V19" s="29">
        <v>0</v>
      </c>
      <c r="W19" s="28">
        <v>1173</v>
      </c>
      <c r="X19" s="29">
        <v>594.0071999999999</v>
      </c>
      <c r="Y19" s="28">
        <v>0</v>
      </c>
      <c r="Z19" s="29">
        <v>0</v>
      </c>
      <c r="AA19" s="28"/>
      <c r="AB19" s="29"/>
      <c r="AC19" s="28"/>
      <c r="AD19" s="29"/>
      <c r="AE19" s="28"/>
      <c r="AF19" s="29"/>
      <c r="AG19" s="28">
        <v>0</v>
      </c>
      <c r="AH19" s="32">
        <v>0</v>
      </c>
      <c r="AI19" s="29">
        <v>0</v>
      </c>
      <c r="AJ19" s="61">
        <v>0</v>
      </c>
      <c r="AN19" s="23"/>
      <c r="AO19" s="24"/>
    </row>
    <row r="20" spans="1:41" ht="16.5" customHeight="1" x14ac:dyDescent="0.25">
      <c r="A20" s="25">
        <v>9</v>
      </c>
      <c r="B20" s="26">
        <v>390400</v>
      </c>
      <c r="C20" s="27" t="s">
        <v>69</v>
      </c>
      <c r="D20" s="56">
        <f t="shared" si="0"/>
        <v>1302.9672</v>
      </c>
      <c r="E20" s="28">
        <v>0</v>
      </c>
      <c r="F20" s="29">
        <v>0</v>
      </c>
      <c r="G20" s="28">
        <v>0</v>
      </c>
      <c r="H20" s="29">
        <v>0</v>
      </c>
      <c r="I20" s="30">
        <v>0</v>
      </c>
      <c r="J20" s="31">
        <v>0</v>
      </c>
      <c r="K20" s="30">
        <v>0</v>
      </c>
      <c r="L20" s="31">
        <v>0</v>
      </c>
      <c r="M20" s="28">
        <v>0</v>
      </c>
      <c r="N20" s="29">
        <v>0</v>
      </c>
      <c r="O20" s="28">
        <v>0</v>
      </c>
      <c r="P20" s="29">
        <v>0</v>
      </c>
      <c r="Q20" s="30"/>
      <c r="R20" s="31"/>
      <c r="S20" s="28">
        <v>0</v>
      </c>
      <c r="T20" s="29">
        <v>0</v>
      </c>
      <c r="U20" s="28">
        <v>0</v>
      </c>
      <c r="V20" s="29">
        <v>0</v>
      </c>
      <c r="W20" s="28">
        <v>2573</v>
      </c>
      <c r="X20" s="29">
        <v>1302.9672</v>
      </c>
      <c r="Y20" s="28">
        <v>0</v>
      </c>
      <c r="Z20" s="29">
        <v>0</v>
      </c>
      <c r="AA20" s="28"/>
      <c r="AB20" s="29"/>
      <c r="AC20" s="28"/>
      <c r="AD20" s="29"/>
      <c r="AE20" s="28"/>
      <c r="AF20" s="29"/>
      <c r="AG20" s="28">
        <v>0</v>
      </c>
      <c r="AH20" s="32">
        <v>0</v>
      </c>
      <c r="AI20" s="38">
        <v>0</v>
      </c>
      <c r="AJ20" s="61">
        <v>0</v>
      </c>
      <c r="AN20" s="23"/>
      <c r="AO20" s="24"/>
    </row>
    <row r="21" spans="1:41" ht="16.5" customHeight="1" x14ac:dyDescent="0.25">
      <c r="A21" s="25">
        <v>10</v>
      </c>
      <c r="B21" s="26">
        <v>390110</v>
      </c>
      <c r="C21" s="27" t="s">
        <v>70</v>
      </c>
      <c r="D21" s="56">
        <f t="shared" si="0"/>
        <v>95.203199999999995</v>
      </c>
      <c r="E21" s="28">
        <v>0</v>
      </c>
      <c r="F21" s="29">
        <v>0</v>
      </c>
      <c r="G21" s="28">
        <v>0</v>
      </c>
      <c r="H21" s="29">
        <v>0</v>
      </c>
      <c r="I21" s="30">
        <v>0</v>
      </c>
      <c r="J21" s="31">
        <v>0</v>
      </c>
      <c r="K21" s="30">
        <v>0</v>
      </c>
      <c r="L21" s="31">
        <v>0</v>
      </c>
      <c r="M21" s="28">
        <v>0</v>
      </c>
      <c r="N21" s="29">
        <v>0</v>
      </c>
      <c r="O21" s="28">
        <v>0</v>
      </c>
      <c r="P21" s="29">
        <v>0</v>
      </c>
      <c r="Q21" s="30"/>
      <c r="R21" s="31"/>
      <c r="S21" s="28">
        <v>0</v>
      </c>
      <c r="T21" s="29">
        <v>0</v>
      </c>
      <c r="U21" s="28">
        <v>0</v>
      </c>
      <c r="V21" s="29">
        <v>0</v>
      </c>
      <c r="W21" s="28">
        <v>188</v>
      </c>
      <c r="X21" s="29">
        <v>95.203199999999995</v>
      </c>
      <c r="Y21" s="28">
        <v>0</v>
      </c>
      <c r="Z21" s="29">
        <v>0</v>
      </c>
      <c r="AA21" s="28"/>
      <c r="AB21" s="29"/>
      <c r="AC21" s="28"/>
      <c r="AD21" s="29"/>
      <c r="AE21" s="28"/>
      <c r="AF21" s="29"/>
      <c r="AG21" s="28">
        <v>0</v>
      </c>
      <c r="AH21" s="32">
        <v>0</v>
      </c>
      <c r="AI21" s="29">
        <v>0</v>
      </c>
      <c r="AJ21" s="61">
        <v>0</v>
      </c>
      <c r="AN21" s="23"/>
      <c r="AO21" s="24"/>
    </row>
    <row r="22" spans="1:41" ht="16.5" customHeight="1" x14ac:dyDescent="0.25">
      <c r="A22" s="25">
        <v>11</v>
      </c>
      <c r="B22" s="26">
        <v>390440</v>
      </c>
      <c r="C22" s="27" t="s">
        <v>71</v>
      </c>
      <c r="D22" s="56">
        <f t="shared" si="0"/>
        <v>3822.8310000000001</v>
      </c>
      <c r="E22" s="28">
        <v>0</v>
      </c>
      <c r="F22" s="29">
        <v>0</v>
      </c>
      <c r="G22" s="28">
        <v>0</v>
      </c>
      <c r="H22" s="29">
        <v>0</v>
      </c>
      <c r="I22" s="30">
        <v>0</v>
      </c>
      <c r="J22" s="31">
        <v>0</v>
      </c>
      <c r="K22" s="30">
        <v>0</v>
      </c>
      <c r="L22" s="31">
        <v>0</v>
      </c>
      <c r="M22" s="28">
        <v>0</v>
      </c>
      <c r="N22" s="29">
        <v>0</v>
      </c>
      <c r="O22" s="28">
        <v>0</v>
      </c>
      <c r="P22" s="29">
        <v>0</v>
      </c>
      <c r="Q22" s="30"/>
      <c r="R22" s="31"/>
      <c r="S22" s="28">
        <v>0</v>
      </c>
      <c r="T22" s="29">
        <v>0</v>
      </c>
      <c r="U22" s="28">
        <v>0</v>
      </c>
      <c r="V22" s="29">
        <v>0</v>
      </c>
      <c r="W22" s="28">
        <v>1509</v>
      </c>
      <c r="X22" s="29">
        <v>764.1576</v>
      </c>
      <c r="Y22" s="28">
        <v>0</v>
      </c>
      <c r="Z22" s="29">
        <v>0</v>
      </c>
      <c r="AA22" s="28"/>
      <c r="AB22" s="29"/>
      <c r="AC22" s="28"/>
      <c r="AD22" s="29"/>
      <c r="AE22" s="28"/>
      <c r="AF22" s="29"/>
      <c r="AG22" s="28">
        <v>0</v>
      </c>
      <c r="AH22" s="32">
        <v>0</v>
      </c>
      <c r="AI22" s="38">
        <v>1620</v>
      </c>
      <c r="AJ22" s="61">
        <v>3058.6734000000001</v>
      </c>
      <c r="AN22" s="23"/>
      <c r="AO22" s="24"/>
    </row>
    <row r="23" spans="1:41" ht="16.5" customHeight="1" x14ac:dyDescent="0.25">
      <c r="A23" s="25">
        <v>12</v>
      </c>
      <c r="B23" s="26">
        <v>390200</v>
      </c>
      <c r="C23" s="27" t="s">
        <v>21</v>
      </c>
      <c r="D23" s="56">
        <f t="shared" si="0"/>
        <v>6502.0991199999999</v>
      </c>
      <c r="E23" s="28">
        <v>1682</v>
      </c>
      <c r="F23" s="29">
        <v>410.40800000000002</v>
      </c>
      <c r="G23" s="28">
        <v>413</v>
      </c>
      <c r="H23" s="29">
        <v>501.61327999999997</v>
      </c>
      <c r="I23" s="30">
        <v>0</v>
      </c>
      <c r="J23" s="31">
        <v>0</v>
      </c>
      <c r="K23" s="30">
        <v>0</v>
      </c>
      <c r="L23" s="31">
        <v>0</v>
      </c>
      <c r="M23" s="28">
        <v>3789</v>
      </c>
      <c r="N23" s="29">
        <v>1250.7489</v>
      </c>
      <c r="O23" s="28">
        <v>931</v>
      </c>
      <c r="P23" s="29">
        <v>1344.01953</v>
      </c>
      <c r="Q23" s="30"/>
      <c r="R23" s="31"/>
      <c r="S23" s="28">
        <v>2448</v>
      </c>
      <c r="T23" s="29">
        <v>1071.2203199999999</v>
      </c>
      <c r="U23" s="28">
        <v>603</v>
      </c>
      <c r="V23" s="29">
        <v>1226.94219</v>
      </c>
      <c r="W23" s="28">
        <v>370</v>
      </c>
      <c r="X23" s="29">
        <v>187.36799999999999</v>
      </c>
      <c r="Y23" s="28">
        <v>0</v>
      </c>
      <c r="Z23" s="29">
        <v>0</v>
      </c>
      <c r="AA23" s="28"/>
      <c r="AB23" s="29"/>
      <c r="AC23" s="28"/>
      <c r="AD23" s="29"/>
      <c r="AE23" s="28"/>
      <c r="AF23" s="29"/>
      <c r="AG23" s="28">
        <v>0</v>
      </c>
      <c r="AH23" s="32">
        <v>0</v>
      </c>
      <c r="AI23" s="38">
        <v>270</v>
      </c>
      <c r="AJ23" s="61">
        <v>509.77889999999996</v>
      </c>
      <c r="AN23" s="23"/>
      <c r="AO23" s="24"/>
    </row>
    <row r="24" spans="1:41" ht="16.5" customHeight="1" x14ac:dyDescent="0.25">
      <c r="A24" s="25">
        <v>13</v>
      </c>
      <c r="B24" s="26">
        <v>390160</v>
      </c>
      <c r="C24" s="27" t="s">
        <v>22</v>
      </c>
      <c r="D24" s="56">
        <f t="shared" si="0"/>
        <v>7058.5500499999998</v>
      </c>
      <c r="E24" s="28">
        <v>1838</v>
      </c>
      <c r="F24" s="29">
        <v>448.47199999999998</v>
      </c>
      <c r="G24" s="28">
        <v>452</v>
      </c>
      <c r="H24" s="29">
        <v>548.98112000000003</v>
      </c>
      <c r="I24" s="30">
        <v>0</v>
      </c>
      <c r="J24" s="31">
        <v>0</v>
      </c>
      <c r="K24" s="30">
        <v>0</v>
      </c>
      <c r="L24" s="31">
        <v>0</v>
      </c>
      <c r="M24" s="28">
        <v>4140</v>
      </c>
      <c r="N24" s="29">
        <v>1366.614</v>
      </c>
      <c r="O24" s="28">
        <v>1017</v>
      </c>
      <c r="P24" s="29">
        <v>1468.1717100000003</v>
      </c>
      <c r="Q24" s="30"/>
      <c r="R24" s="31"/>
      <c r="S24" s="28">
        <v>2675</v>
      </c>
      <c r="T24" s="29">
        <v>1170.5532499999999</v>
      </c>
      <c r="U24" s="28">
        <v>659</v>
      </c>
      <c r="V24" s="29">
        <v>1340.88707</v>
      </c>
      <c r="W24" s="28">
        <v>405</v>
      </c>
      <c r="X24" s="29">
        <v>205.09200000000001</v>
      </c>
      <c r="Y24" s="28">
        <v>0</v>
      </c>
      <c r="Z24" s="29">
        <v>0</v>
      </c>
      <c r="AA24" s="28"/>
      <c r="AB24" s="29"/>
      <c r="AC24" s="28"/>
      <c r="AD24" s="29"/>
      <c r="AE24" s="28"/>
      <c r="AF24" s="29"/>
      <c r="AG24" s="28">
        <v>0</v>
      </c>
      <c r="AH24" s="32">
        <v>0</v>
      </c>
      <c r="AI24" s="38">
        <v>270</v>
      </c>
      <c r="AJ24" s="61">
        <v>509.77889999999996</v>
      </c>
      <c r="AN24" s="23"/>
      <c r="AO24" s="24"/>
    </row>
    <row r="25" spans="1:41" ht="16.5" customHeight="1" x14ac:dyDescent="0.25">
      <c r="A25" s="25">
        <v>14</v>
      </c>
      <c r="B25" s="26">
        <v>390210</v>
      </c>
      <c r="C25" s="27" t="s">
        <v>23</v>
      </c>
      <c r="D25" s="56">
        <f t="shared" si="0"/>
        <v>6870.4945000000007</v>
      </c>
      <c r="E25" s="28">
        <v>1786</v>
      </c>
      <c r="F25" s="29">
        <v>435.78399999999999</v>
      </c>
      <c r="G25" s="28">
        <v>439</v>
      </c>
      <c r="H25" s="29">
        <v>533.19183999999996</v>
      </c>
      <c r="I25" s="30">
        <v>0</v>
      </c>
      <c r="J25" s="31">
        <v>0</v>
      </c>
      <c r="K25" s="30">
        <v>0</v>
      </c>
      <c r="L25" s="31">
        <v>0</v>
      </c>
      <c r="M25" s="28">
        <v>4021</v>
      </c>
      <c r="N25" s="29">
        <v>1327.3321000000001</v>
      </c>
      <c r="O25" s="28">
        <v>988</v>
      </c>
      <c r="P25" s="29">
        <v>1426.3064400000001</v>
      </c>
      <c r="Q25" s="30"/>
      <c r="R25" s="31"/>
      <c r="S25" s="28">
        <v>2598</v>
      </c>
      <c r="T25" s="29">
        <v>1136.8588199999999</v>
      </c>
      <c r="U25" s="28">
        <v>640</v>
      </c>
      <c r="V25" s="29">
        <v>1302.2272</v>
      </c>
      <c r="W25" s="28">
        <v>393</v>
      </c>
      <c r="X25" s="29">
        <v>199.01519999999999</v>
      </c>
      <c r="Y25" s="28">
        <v>0</v>
      </c>
      <c r="Z25" s="29">
        <v>0</v>
      </c>
      <c r="AA25" s="28"/>
      <c r="AB25" s="29"/>
      <c r="AC25" s="28"/>
      <c r="AD25" s="29"/>
      <c r="AE25" s="28"/>
      <c r="AF25" s="29"/>
      <c r="AG25" s="28">
        <v>0</v>
      </c>
      <c r="AH25" s="32">
        <v>0</v>
      </c>
      <c r="AI25" s="38">
        <v>270</v>
      </c>
      <c r="AJ25" s="61">
        <v>509.77889999999996</v>
      </c>
      <c r="AN25" s="23"/>
      <c r="AO25" s="24"/>
    </row>
    <row r="26" spans="1:41" ht="16.5" customHeight="1" x14ac:dyDescent="0.25">
      <c r="A26" s="25">
        <v>15</v>
      </c>
      <c r="B26" s="26">
        <v>390220</v>
      </c>
      <c r="C26" s="27" t="s">
        <v>24</v>
      </c>
      <c r="D26" s="56">
        <f t="shared" si="0"/>
        <v>18739.153040000001</v>
      </c>
      <c r="E26" s="28">
        <v>5118</v>
      </c>
      <c r="F26" s="29">
        <v>1248.7919999999999</v>
      </c>
      <c r="G26" s="28">
        <v>1257</v>
      </c>
      <c r="H26" s="29">
        <v>1526.70192</v>
      </c>
      <c r="I26" s="30">
        <v>0</v>
      </c>
      <c r="J26" s="31">
        <v>0</v>
      </c>
      <c r="K26" s="30">
        <v>0</v>
      </c>
      <c r="L26" s="31">
        <v>0</v>
      </c>
      <c r="M26" s="28">
        <v>11526</v>
      </c>
      <c r="N26" s="29">
        <v>3804.7326000000003</v>
      </c>
      <c r="O26" s="28">
        <v>2831</v>
      </c>
      <c r="P26" s="29">
        <v>4086.9165300000004</v>
      </c>
      <c r="Q26" s="30"/>
      <c r="R26" s="31"/>
      <c r="S26" s="28">
        <v>7446</v>
      </c>
      <c r="T26" s="29">
        <v>3258.2951399999997</v>
      </c>
      <c r="U26" s="28">
        <v>1835</v>
      </c>
      <c r="V26" s="29">
        <v>3733.72955</v>
      </c>
      <c r="W26" s="28">
        <v>1126</v>
      </c>
      <c r="X26" s="29">
        <v>570.20640000000003</v>
      </c>
      <c r="Y26" s="28">
        <v>0</v>
      </c>
      <c r="Z26" s="29">
        <v>0</v>
      </c>
      <c r="AA26" s="28"/>
      <c r="AB26" s="29"/>
      <c r="AC26" s="28"/>
      <c r="AD26" s="29"/>
      <c r="AE26" s="28"/>
      <c r="AF26" s="29"/>
      <c r="AG26" s="28">
        <v>0</v>
      </c>
      <c r="AH26" s="32">
        <v>0</v>
      </c>
      <c r="AI26" s="38">
        <v>270</v>
      </c>
      <c r="AJ26" s="61">
        <v>509.77889999999996</v>
      </c>
      <c r="AN26" s="23"/>
      <c r="AO26" s="24"/>
    </row>
    <row r="27" spans="1:41" ht="16.5" customHeight="1" x14ac:dyDescent="0.25">
      <c r="A27" s="25">
        <v>16</v>
      </c>
      <c r="B27" s="26">
        <v>390230</v>
      </c>
      <c r="C27" s="27" t="s">
        <v>25</v>
      </c>
      <c r="D27" s="56">
        <f t="shared" si="0"/>
        <v>7693.3798300000008</v>
      </c>
      <c r="E27" s="28">
        <v>2017</v>
      </c>
      <c r="F27" s="29">
        <v>492.14800000000002</v>
      </c>
      <c r="G27" s="28">
        <v>495</v>
      </c>
      <c r="H27" s="29">
        <v>601.20719999999994</v>
      </c>
      <c r="I27" s="30">
        <v>0</v>
      </c>
      <c r="J27" s="31">
        <v>0</v>
      </c>
      <c r="K27" s="30">
        <v>0</v>
      </c>
      <c r="L27" s="31">
        <v>0</v>
      </c>
      <c r="M27" s="28">
        <v>4542</v>
      </c>
      <c r="N27" s="29">
        <v>1499.3142000000003</v>
      </c>
      <c r="O27" s="28">
        <v>1116</v>
      </c>
      <c r="P27" s="29">
        <v>1611.0910800000001</v>
      </c>
      <c r="Q27" s="30"/>
      <c r="R27" s="31"/>
      <c r="S27" s="28">
        <v>2934</v>
      </c>
      <c r="T27" s="29">
        <v>1283.8890599999997</v>
      </c>
      <c r="U27" s="28">
        <v>723</v>
      </c>
      <c r="V27" s="29">
        <v>1471.10979</v>
      </c>
      <c r="W27" s="28">
        <v>444</v>
      </c>
      <c r="X27" s="29">
        <v>224.84159999999997</v>
      </c>
      <c r="Y27" s="28">
        <v>0</v>
      </c>
      <c r="Z27" s="29">
        <v>0</v>
      </c>
      <c r="AA27" s="28"/>
      <c r="AB27" s="29"/>
      <c r="AC27" s="28"/>
      <c r="AD27" s="29"/>
      <c r="AE27" s="28"/>
      <c r="AF27" s="29"/>
      <c r="AG27" s="28">
        <v>0</v>
      </c>
      <c r="AH27" s="32">
        <v>0</v>
      </c>
      <c r="AI27" s="38">
        <v>270</v>
      </c>
      <c r="AJ27" s="61">
        <v>509.77889999999996</v>
      </c>
      <c r="AN27" s="23"/>
      <c r="AO27" s="24"/>
    </row>
    <row r="28" spans="1:41" ht="16.5" customHeight="1" x14ac:dyDescent="0.25">
      <c r="A28" s="25">
        <v>17</v>
      </c>
      <c r="B28" s="26">
        <v>390240</v>
      </c>
      <c r="C28" s="27" t="s">
        <v>26</v>
      </c>
      <c r="D28" s="56">
        <f t="shared" si="0"/>
        <v>9348.3759800000007</v>
      </c>
      <c r="E28" s="28">
        <v>2339</v>
      </c>
      <c r="F28" s="29">
        <v>570.71600000000001</v>
      </c>
      <c r="G28" s="28">
        <v>574</v>
      </c>
      <c r="H28" s="29">
        <v>697.15743999999995</v>
      </c>
      <c r="I28" s="30">
        <v>0</v>
      </c>
      <c r="J28" s="31">
        <v>0</v>
      </c>
      <c r="K28" s="30">
        <v>0</v>
      </c>
      <c r="L28" s="31">
        <v>0</v>
      </c>
      <c r="M28" s="28">
        <v>5266</v>
      </c>
      <c r="N28" s="29">
        <v>1738.3066000000001</v>
      </c>
      <c r="O28" s="28">
        <v>1294</v>
      </c>
      <c r="P28" s="29">
        <v>1868.0572200000001</v>
      </c>
      <c r="Q28" s="30"/>
      <c r="R28" s="31"/>
      <c r="S28" s="28">
        <v>3402</v>
      </c>
      <c r="T28" s="29">
        <v>1488.68118</v>
      </c>
      <c r="U28" s="28">
        <v>838</v>
      </c>
      <c r="V28" s="29">
        <v>1705.10374</v>
      </c>
      <c r="W28" s="28">
        <v>515</v>
      </c>
      <c r="X28" s="29">
        <v>260.79599999999999</v>
      </c>
      <c r="Y28" s="28">
        <v>0</v>
      </c>
      <c r="Z28" s="29">
        <v>0</v>
      </c>
      <c r="AA28" s="28"/>
      <c r="AB28" s="29"/>
      <c r="AC28" s="28"/>
      <c r="AD28" s="29"/>
      <c r="AE28" s="28"/>
      <c r="AF28" s="29"/>
      <c r="AG28" s="28">
        <v>0</v>
      </c>
      <c r="AH28" s="32">
        <v>0</v>
      </c>
      <c r="AI28" s="38">
        <v>540</v>
      </c>
      <c r="AJ28" s="61">
        <v>1019.5577999999999</v>
      </c>
      <c r="AN28" s="23"/>
      <c r="AO28" s="24"/>
    </row>
    <row r="29" spans="1:41" ht="16.5" customHeight="1" x14ac:dyDescent="0.25">
      <c r="A29" s="25">
        <v>18</v>
      </c>
      <c r="B29" s="26">
        <v>390290</v>
      </c>
      <c r="C29" s="27" t="s">
        <v>27</v>
      </c>
      <c r="D29" s="56">
        <f t="shared" si="0"/>
        <v>2303.1548400000001</v>
      </c>
      <c r="E29" s="28">
        <v>646</v>
      </c>
      <c r="F29" s="29">
        <v>157.624</v>
      </c>
      <c r="G29" s="28">
        <v>159</v>
      </c>
      <c r="H29" s="29">
        <v>193.11503999999996</v>
      </c>
      <c r="I29" s="30">
        <v>0</v>
      </c>
      <c r="J29" s="31">
        <v>0</v>
      </c>
      <c r="K29" s="30">
        <v>0</v>
      </c>
      <c r="L29" s="31">
        <v>0</v>
      </c>
      <c r="M29" s="28">
        <v>1455</v>
      </c>
      <c r="N29" s="29">
        <v>480.29550000000006</v>
      </c>
      <c r="O29" s="28">
        <v>358</v>
      </c>
      <c r="P29" s="29">
        <v>516.81954000000007</v>
      </c>
      <c r="Q29" s="30"/>
      <c r="R29" s="31"/>
      <c r="S29" s="28">
        <v>940</v>
      </c>
      <c r="T29" s="29">
        <v>411.33459999999997</v>
      </c>
      <c r="U29" s="28">
        <v>232</v>
      </c>
      <c r="V29" s="29">
        <v>472.05735999999996</v>
      </c>
      <c r="W29" s="28">
        <v>142</v>
      </c>
      <c r="X29" s="29">
        <v>71.908799999999999</v>
      </c>
      <c r="Y29" s="28">
        <v>0</v>
      </c>
      <c r="Z29" s="29">
        <v>0</v>
      </c>
      <c r="AA29" s="28"/>
      <c r="AB29" s="29"/>
      <c r="AC29" s="28"/>
      <c r="AD29" s="29"/>
      <c r="AE29" s="28"/>
      <c r="AF29" s="29"/>
      <c r="AG29" s="28">
        <v>0</v>
      </c>
      <c r="AH29" s="32">
        <v>0</v>
      </c>
      <c r="AI29" s="29">
        <v>0</v>
      </c>
      <c r="AJ29" s="61">
        <v>0</v>
      </c>
      <c r="AN29" s="23"/>
      <c r="AO29" s="24"/>
    </row>
    <row r="30" spans="1:41" ht="16.5" customHeight="1" x14ac:dyDescent="0.25">
      <c r="A30" s="25">
        <v>19</v>
      </c>
      <c r="B30" s="26">
        <v>390380</v>
      </c>
      <c r="C30" s="27" t="s">
        <v>28</v>
      </c>
      <c r="D30" s="56">
        <f t="shared" si="0"/>
        <v>1520.29826</v>
      </c>
      <c r="E30" s="28">
        <v>427</v>
      </c>
      <c r="F30" s="29">
        <v>104.188</v>
      </c>
      <c r="G30" s="28">
        <v>105</v>
      </c>
      <c r="H30" s="29">
        <v>127.52879999999999</v>
      </c>
      <c r="I30" s="30">
        <v>0</v>
      </c>
      <c r="J30" s="31">
        <v>0</v>
      </c>
      <c r="K30" s="30">
        <v>0</v>
      </c>
      <c r="L30" s="31">
        <v>0</v>
      </c>
      <c r="M30" s="28">
        <v>961</v>
      </c>
      <c r="N30" s="29">
        <v>317.22610000000003</v>
      </c>
      <c r="O30" s="28">
        <v>236</v>
      </c>
      <c r="P30" s="29">
        <v>340.69668000000007</v>
      </c>
      <c r="Q30" s="30"/>
      <c r="R30" s="31"/>
      <c r="S30" s="28">
        <v>621</v>
      </c>
      <c r="T30" s="29">
        <v>271.74338999999998</v>
      </c>
      <c r="U30" s="28">
        <v>153</v>
      </c>
      <c r="V30" s="29">
        <v>311.31369000000001</v>
      </c>
      <c r="W30" s="28">
        <v>94</v>
      </c>
      <c r="X30" s="29">
        <v>47.601599999999998</v>
      </c>
      <c r="Y30" s="28">
        <v>0</v>
      </c>
      <c r="Z30" s="29">
        <v>0</v>
      </c>
      <c r="AA30" s="28"/>
      <c r="AB30" s="29"/>
      <c r="AC30" s="28"/>
      <c r="AD30" s="29"/>
      <c r="AE30" s="28"/>
      <c r="AF30" s="29"/>
      <c r="AG30" s="28">
        <v>0</v>
      </c>
      <c r="AH30" s="32">
        <v>0</v>
      </c>
      <c r="AI30" s="29">
        <v>0</v>
      </c>
      <c r="AJ30" s="61">
        <v>0</v>
      </c>
      <c r="AN30" s="23"/>
      <c r="AO30" s="24"/>
    </row>
    <row r="31" spans="1:41" ht="16.5" customHeight="1" x14ac:dyDescent="0.25">
      <c r="A31" s="25">
        <v>20</v>
      </c>
      <c r="B31" s="26">
        <v>390370</v>
      </c>
      <c r="C31" s="27" t="s">
        <v>29</v>
      </c>
      <c r="D31" s="56">
        <f t="shared" si="0"/>
        <v>3033.25191</v>
      </c>
      <c r="E31" s="28">
        <v>708</v>
      </c>
      <c r="F31" s="29">
        <v>172.75200000000001</v>
      </c>
      <c r="G31" s="28">
        <v>174</v>
      </c>
      <c r="H31" s="29">
        <v>211.33344</v>
      </c>
      <c r="I31" s="30">
        <v>0</v>
      </c>
      <c r="J31" s="31">
        <v>0</v>
      </c>
      <c r="K31" s="30">
        <v>0</v>
      </c>
      <c r="L31" s="31">
        <v>0</v>
      </c>
      <c r="M31" s="28">
        <v>1595</v>
      </c>
      <c r="N31" s="29">
        <v>526.5095</v>
      </c>
      <c r="O31" s="28">
        <v>392</v>
      </c>
      <c r="P31" s="29">
        <v>565.90296000000012</v>
      </c>
      <c r="Q31" s="30"/>
      <c r="R31" s="31"/>
      <c r="S31" s="28">
        <v>1031</v>
      </c>
      <c r="T31" s="29">
        <v>451.15528999999998</v>
      </c>
      <c r="U31" s="28">
        <v>254</v>
      </c>
      <c r="V31" s="29">
        <v>516.82141999999999</v>
      </c>
      <c r="W31" s="28">
        <v>156</v>
      </c>
      <c r="X31" s="29">
        <v>78.99839999999999</v>
      </c>
      <c r="Y31" s="28">
        <v>0</v>
      </c>
      <c r="Z31" s="29">
        <v>0</v>
      </c>
      <c r="AA31" s="28"/>
      <c r="AB31" s="29"/>
      <c r="AC31" s="28"/>
      <c r="AD31" s="29"/>
      <c r="AE31" s="28"/>
      <c r="AF31" s="29"/>
      <c r="AG31" s="28">
        <v>0</v>
      </c>
      <c r="AH31" s="32">
        <v>0</v>
      </c>
      <c r="AI31" s="29">
        <v>270</v>
      </c>
      <c r="AJ31" s="61">
        <v>509.77889999999996</v>
      </c>
      <c r="AN31" s="23"/>
      <c r="AO31" s="24"/>
    </row>
    <row r="32" spans="1:41" ht="16.5" customHeight="1" x14ac:dyDescent="0.25">
      <c r="A32" s="25">
        <v>21</v>
      </c>
      <c r="B32" s="26">
        <v>390480</v>
      </c>
      <c r="C32" s="27" t="s">
        <v>30</v>
      </c>
      <c r="D32" s="56">
        <f t="shared" si="0"/>
        <v>12046.719289999999</v>
      </c>
      <c r="E32" s="28">
        <v>2589</v>
      </c>
      <c r="F32" s="29">
        <v>631.71600000000001</v>
      </c>
      <c r="G32" s="28">
        <v>636</v>
      </c>
      <c r="H32" s="29">
        <v>772.46015999999986</v>
      </c>
      <c r="I32" s="30">
        <v>0</v>
      </c>
      <c r="J32" s="31">
        <v>0</v>
      </c>
      <c r="K32" s="30">
        <v>0</v>
      </c>
      <c r="L32" s="31">
        <v>0</v>
      </c>
      <c r="M32" s="28">
        <v>5831</v>
      </c>
      <c r="N32" s="29">
        <v>1924.8131000000001</v>
      </c>
      <c r="O32" s="28">
        <v>1432</v>
      </c>
      <c r="P32" s="29">
        <v>2067.2781600000003</v>
      </c>
      <c r="Q32" s="30"/>
      <c r="R32" s="31"/>
      <c r="S32" s="28">
        <v>3767</v>
      </c>
      <c r="T32" s="29">
        <v>1648.4015299999999</v>
      </c>
      <c r="U32" s="28">
        <v>928</v>
      </c>
      <c r="V32" s="29">
        <v>1888.2294399999998</v>
      </c>
      <c r="W32" s="28">
        <v>570</v>
      </c>
      <c r="X32" s="29">
        <v>288.64800000000002</v>
      </c>
      <c r="Y32" s="28">
        <v>921</v>
      </c>
      <c r="Z32" s="29">
        <v>2315.3939999999998</v>
      </c>
      <c r="AA32" s="28"/>
      <c r="AB32" s="29"/>
      <c r="AC32" s="28"/>
      <c r="AD32" s="29"/>
      <c r="AE32" s="28"/>
      <c r="AF32" s="29"/>
      <c r="AG32" s="28">
        <v>0</v>
      </c>
      <c r="AH32" s="32">
        <v>0</v>
      </c>
      <c r="AI32" s="38">
        <v>270</v>
      </c>
      <c r="AJ32" s="61">
        <v>509.77889999999996</v>
      </c>
      <c r="AN32" s="23"/>
      <c r="AO32" s="24"/>
    </row>
    <row r="33" spans="1:41" ht="16.5" customHeight="1" x14ac:dyDescent="0.25">
      <c r="A33" s="25">
        <v>22</v>
      </c>
      <c r="B33" s="26">
        <v>390260</v>
      </c>
      <c r="C33" s="27" t="s">
        <v>31</v>
      </c>
      <c r="D33" s="56">
        <f t="shared" si="0"/>
        <v>3981.8435100000002</v>
      </c>
      <c r="E33" s="28">
        <v>1118</v>
      </c>
      <c r="F33" s="29">
        <v>272.79199999999997</v>
      </c>
      <c r="G33" s="28">
        <v>275</v>
      </c>
      <c r="H33" s="29">
        <v>334.00400000000002</v>
      </c>
      <c r="I33" s="30">
        <v>0</v>
      </c>
      <c r="J33" s="31">
        <v>0</v>
      </c>
      <c r="K33" s="30">
        <v>0</v>
      </c>
      <c r="L33" s="31">
        <v>0</v>
      </c>
      <c r="M33" s="28">
        <v>2517</v>
      </c>
      <c r="N33" s="29">
        <v>830.86170000000004</v>
      </c>
      <c r="O33" s="28">
        <v>618</v>
      </c>
      <c r="P33" s="29">
        <v>892.16334000000006</v>
      </c>
      <c r="Q33" s="30"/>
      <c r="R33" s="31"/>
      <c r="S33" s="28">
        <v>1626</v>
      </c>
      <c r="T33" s="29">
        <v>711.52134000000001</v>
      </c>
      <c r="U33" s="28">
        <v>401</v>
      </c>
      <c r="V33" s="29">
        <v>815.92673000000002</v>
      </c>
      <c r="W33" s="28">
        <v>246</v>
      </c>
      <c r="X33" s="29">
        <v>124.5744</v>
      </c>
      <c r="Y33" s="28">
        <v>0</v>
      </c>
      <c r="Z33" s="29">
        <v>0</v>
      </c>
      <c r="AA33" s="28"/>
      <c r="AB33" s="29"/>
      <c r="AC33" s="28"/>
      <c r="AD33" s="29"/>
      <c r="AE33" s="28"/>
      <c r="AF33" s="29"/>
      <c r="AG33" s="28">
        <v>0</v>
      </c>
      <c r="AH33" s="32">
        <v>0</v>
      </c>
      <c r="AI33" s="29">
        <v>0</v>
      </c>
      <c r="AJ33" s="61">
        <v>0</v>
      </c>
      <c r="AN33" s="23"/>
      <c r="AO33" s="24"/>
    </row>
    <row r="34" spans="1:41" ht="16.5" customHeight="1" x14ac:dyDescent="0.25">
      <c r="A34" s="25">
        <v>23</v>
      </c>
      <c r="B34" s="26">
        <v>390250</v>
      </c>
      <c r="C34" s="27" t="s">
        <v>32</v>
      </c>
      <c r="D34" s="56">
        <f t="shared" si="0"/>
        <v>2933.9321599999998</v>
      </c>
      <c r="E34" s="28">
        <v>824</v>
      </c>
      <c r="F34" s="29">
        <v>201.05600000000001</v>
      </c>
      <c r="G34" s="28">
        <v>202</v>
      </c>
      <c r="H34" s="29">
        <v>245.34111999999999</v>
      </c>
      <c r="I34" s="30">
        <v>0</v>
      </c>
      <c r="J34" s="31">
        <v>0</v>
      </c>
      <c r="K34" s="30">
        <v>0</v>
      </c>
      <c r="L34" s="31">
        <v>0</v>
      </c>
      <c r="M34" s="28">
        <v>1856</v>
      </c>
      <c r="N34" s="29">
        <v>612.66560000000004</v>
      </c>
      <c r="O34" s="28">
        <v>456</v>
      </c>
      <c r="P34" s="29">
        <v>658.29528000000005</v>
      </c>
      <c r="Q34" s="30"/>
      <c r="R34" s="31"/>
      <c r="S34" s="28">
        <v>1199</v>
      </c>
      <c r="T34" s="29">
        <v>524.67040999999995</v>
      </c>
      <c r="U34" s="28">
        <v>295</v>
      </c>
      <c r="V34" s="29">
        <v>600.24535000000003</v>
      </c>
      <c r="W34" s="28">
        <v>181</v>
      </c>
      <c r="X34" s="29">
        <v>91.6584</v>
      </c>
      <c r="Y34" s="28">
        <v>0</v>
      </c>
      <c r="Z34" s="29">
        <v>0</v>
      </c>
      <c r="AA34" s="28"/>
      <c r="AB34" s="29"/>
      <c r="AC34" s="28"/>
      <c r="AD34" s="29"/>
      <c r="AE34" s="28"/>
      <c r="AF34" s="29"/>
      <c r="AG34" s="28">
        <v>0</v>
      </c>
      <c r="AH34" s="32">
        <v>0</v>
      </c>
      <c r="AI34" s="29">
        <v>0</v>
      </c>
      <c r="AJ34" s="61">
        <v>0</v>
      </c>
      <c r="AN34" s="23"/>
      <c r="AO34" s="24"/>
    </row>
    <row r="35" spans="1:41" ht="16.5" customHeight="1" x14ac:dyDescent="0.25">
      <c r="A35" s="25">
        <v>24</v>
      </c>
      <c r="B35" s="26">
        <v>390300</v>
      </c>
      <c r="C35" s="27" t="s">
        <v>33</v>
      </c>
      <c r="D35" s="56">
        <f t="shared" si="0"/>
        <v>2750.3999900000003</v>
      </c>
      <c r="E35" s="28">
        <v>772</v>
      </c>
      <c r="F35" s="29">
        <v>188.36799999999999</v>
      </c>
      <c r="G35" s="28">
        <v>190</v>
      </c>
      <c r="H35" s="29">
        <v>230.7664</v>
      </c>
      <c r="I35" s="30">
        <v>0</v>
      </c>
      <c r="J35" s="31">
        <v>0</v>
      </c>
      <c r="K35" s="30">
        <v>0</v>
      </c>
      <c r="L35" s="31">
        <v>0</v>
      </c>
      <c r="M35" s="28">
        <v>1738</v>
      </c>
      <c r="N35" s="29">
        <v>573.71379999999999</v>
      </c>
      <c r="O35" s="28">
        <v>427</v>
      </c>
      <c r="P35" s="29">
        <v>616.43001000000004</v>
      </c>
      <c r="Q35" s="30"/>
      <c r="R35" s="31"/>
      <c r="S35" s="28">
        <v>1123</v>
      </c>
      <c r="T35" s="29">
        <v>491.41356999999994</v>
      </c>
      <c r="U35" s="28">
        <v>277</v>
      </c>
      <c r="V35" s="29">
        <v>563.62020999999993</v>
      </c>
      <c r="W35" s="28">
        <v>170</v>
      </c>
      <c r="X35" s="29">
        <v>86.087999999999994</v>
      </c>
      <c r="Y35" s="28">
        <v>0</v>
      </c>
      <c r="Z35" s="29">
        <v>0</v>
      </c>
      <c r="AA35" s="28"/>
      <c r="AB35" s="29"/>
      <c r="AC35" s="28"/>
      <c r="AD35" s="29"/>
      <c r="AE35" s="28"/>
      <c r="AF35" s="29"/>
      <c r="AG35" s="28">
        <v>0</v>
      </c>
      <c r="AH35" s="32">
        <v>0</v>
      </c>
      <c r="AI35" s="29">
        <v>0</v>
      </c>
      <c r="AJ35" s="61">
        <v>0</v>
      </c>
      <c r="AN35" s="23"/>
      <c r="AO35" s="24"/>
    </row>
    <row r="36" spans="1:41" ht="16.5" customHeight="1" x14ac:dyDescent="0.25">
      <c r="A36" s="25">
        <v>25</v>
      </c>
      <c r="B36" s="26">
        <v>390310</v>
      </c>
      <c r="C36" s="27" t="s">
        <v>34</v>
      </c>
      <c r="D36" s="56">
        <f t="shared" si="0"/>
        <v>4043.0035800000001</v>
      </c>
      <c r="E36" s="28">
        <v>1135</v>
      </c>
      <c r="F36" s="29">
        <v>276.94</v>
      </c>
      <c r="G36" s="28">
        <v>279</v>
      </c>
      <c r="H36" s="29">
        <v>338.86223999999999</v>
      </c>
      <c r="I36" s="30">
        <v>0</v>
      </c>
      <c r="J36" s="31">
        <v>0</v>
      </c>
      <c r="K36" s="30">
        <v>0</v>
      </c>
      <c r="L36" s="31">
        <v>0</v>
      </c>
      <c r="M36" s="28">
        <v>2555</v>
      </c>
      <c r="N36" s="29">
        <v>843.40549999999996</v>
      </c>
      <c r="O36" s="28">
        <v>628</v>
      </c>
      <c r="P36" s="29">
        <v>906.59964000000002</v>
      </c>
      <c r="Q36" s="30"/>
      <c r="R36" s="31"/>
      <c r="S36" s="28">
        <v>1651</v>
      </c>
      <c r="T36" s="29">
        <v>722.46109000000001</v>
      </c>
      <c r="U36" s="28">
        <v>407</v>
      </c>
      <c r="V36" s="29">
        <v>828.13510999999994</v>
      </c>
      <c r="W36" s="28">
        <v>250</v>
      </c>
      <c r="X36" s="29">
        <v>126.6</v>
      </c>
      <c r="Y36" s="28">
        <v>0</v>
      </c>
      <c r="Z36" s="29">
        <v>0</v>
      </c>
      <c r="AA36" s="28"/>
      <c r="AB36" s="29"/>
      <c r="AC36" s="28"/>
      <c r="AD36" s="29"/>
      <c r="AE36" s="28"/>
      <c r="AF36" s="29"/>
      <c r="AG36" s="28">
        <v>0</v>
      </c>
      <c r="AH36" s="32">
        <v>0</v>
      </c>
      <c r="AI36" s="29">
        <v>0</v>
      </c>
      <c r="AJ36" s="61">
        <v>0</v>
      </c>
      <c r="AN36" s="23"/>
      <c r="AO36" s="24"/>
    </row>
    <row r="37" spans="1:41" ht="16.5" customHeight="1" x14ac:dyDescent="0.25">
      <c r="A37" s="25">
        <v>26</v>
      </c>
      <c r="B37" s="26">
        <v>390320</v>
      </c>
      <c r="C37" s="27" t="s">
        <v>35</v>
      </c>
      <c r="D37" s="56">
        <f t="shared" si="0"/>
        <v>3958.4492</v>
      </c>
      <c r="E37" s="28">
        <v>1112</v>
      </c>
      <c r="F37" s="29">
        <v>271.32799999999997</v>
      </c>
      <c r="G37" s="28">
        <v>273</v>
      </c>
      <c r="H37" s="29">
        <v>331.57488000000001</v>
      </c>
      <c r="I37" s="30">
        <v>0</v>
      </c>
      <c r="J37" s="31">
        <v>0</v>
      </c>
      <c r="K37" s="30">
        <v>0</v>
      </c>
      <c r="L37" s="31">
        <v>0</v>
      </c>
      <c r="M37" s="28">
        <v>2503</v>
      </c>
      <c r="N37" s="29">
        <v>826.24030000000005</v>
      </c>
      <c r="O37" s="28">
        <v>615</v>
      </c>
      <c r="P37" s="29">
        <v>887.83245000000011</v>
      </c>
      <c r="Q37" s="30"/>
      <c r="R37" s="31"/>
      <c r="S37" s="28">
        <v>1617</v>
      </c>
      <c r="T37" s="29">
        <v>707.58302999999989</v>
      </c>
      <c r="U37" s="28">
        <v>398</v>
      </c>
      <c r="V37" s="29">
        <v>809.82254</v>
      </c>
      <c r="W37" s="28">
        <v>245</v>
      </c>
      <c r="X37" s="29">
        <v>124.068</v>
      </c>
      <c r="Y37" s="28">
        <v>0</v>
      </c>
      <c r="Z37" s="29">
        <v>0</v>
      </c>
      <c r="AA37" s="28"/>
      <c r="AB37" s="29"/>
      <c r="AC37" s="28"/>
      <c r="AD37" s="29"/>
      <c r="AE37" s="28"/>
      <c r="AF37" s="29"/>
      <c r="AG37" s="28">
        <v>0</v>
      </c>
      <c r="AH37" s="32">
        <v>0</v>
      </c>
      <c r="AI37" s="29">
        <v>0</v>
      </c>
      <c r="AJ37" s="61">
        <v>0</v>
      </c>
      <c r="AN37" s="23"/>
      <c r="AO37" s="24"/>
    </row>
    <row r="38" spans="1:41" ht="16.5" customHeight="1" x14ac:dyDescent="0.25">
      <c r="A38" s="25">
        <v>27</v>
      </c>
      <c r="B38" s="26">
        <v>390180</v>
      </c>
      <c r="C38" s="27" t="s">
        <v>72</v>
      </c>
      <c r="D38" s="56">
        <f t="shared" si="0"/>
        <v>7372.9440599999998</v>
      </c>
      <c r="E38" s="28">
        <v>1927</v>
      </c>
      <c r="F38" s="29">
        <v>470.18799999999999</v>
      </c>
      <c r="G38" s="28">
        <v>473</v>
      </c>
      <c r="H38" s="29">
        <v>574.48688000000004</v>
      </c>
      <c r="I38" s="30">
        <v>0</v>
      </c>
      <c r="J38" s="31">
        <v>0</v>
      </c>
      <c r="K38" s="30">
        <v>0</v>
      </c>
      <c r="L38" s="31">
        <v>0</v>
      </c>
      <c r="M38" s="28">
        <v>4339</v>
      </c>
      <c r="N38" s="29">
        <v>1432.3039000000001</v>
      </c>
      <c r="O38" s="28">
        <v>1066</v>
      </c>
      <c r="P38" s="29">
        <v>1538.90958</v>
      </c>
      <c r="Q38" s="30"/>
      <c r="R38" s="31"/>
      <c r="S38" s="28">
        <v>2803</v>
      </c>
      <c r="T38" s="29">
        <v>1226.56477</v>
      </c>
      <c r="U38" s="28">
        <v>691</v>
      </c>
      <c r="V38" s="29">
        <v>1405.9984299999999</v>
      </c>
      <c r="W38" s="28">
        <v>424</v>
      </c>
      <c r="X38" s="29">
        <v>214.71359999999999</v>
      </c>
      <c r="Y38" s="28">
        <v>0</v>
      </c>
      <c r="Z38" s="29">
        <v>0</v>
      </c>
      <c r="AA38" s="28"/>
      <c r="AB38" s="29"/>
      <c r="AC38" s="28"/>
      <c r="AD38" s="29"/>
      <c r="AE38" s="28"/>
      <c r="AF38" s="29"/>
      <c r="AG38" s="28">
        <v>0</v>
      </c>
      <c r="AH38" s="32">
        <v>0</v>
      </c>
      <c r="AI38" s="38">
        <v>270</v>
      </c>
      <c r="AJ38" s="61">
        <v>509.77889999999996</v>
      </c>
      <c r="AN38" s="23"/>
      <c r="AO38" s="24"/>
    </row>
    <row r="39" spans="1:41" ht="16.5" customHeight="1" x14ac:dyDescent="0.25">
      <c r="A39" s="25">
        <v>28</v>
      </c>
      <c r="B39" s="26">
        <v>390270</v>
      </c>
      <c r="C39" s="27" t="s">
        <v>36</v>
      </c>
      <c r="D39" s="56">
        <f t="shared" si="0"/>
        <v>4294.16698</v>
      </c>
      <c r="E39" s="28">
        <v>1062</v>
      </c>
      <c r="F39" s="29">
        <v>259.12799999999999</v>
      </c>
      <c r="G39" s="28">
        <v>261</v>
      </c>
      <c r="H39" s="29">
        <v>317.00015999999999</v>
      </c>
      <c r="I39" s="30">
        <v>0</v>
      </c>
      <c r="J39" s="31">
        <v>0</v>
      </c>
      <c r="K39" s="30">
        <v>0</v>
      </c>
      <c r="L39" s="31">
        <v>0</v>
      </c>
      <c r="M39" s="28">
        <v>2392</v>
      </c>
      <c r="N39" s="29">
        <v>789.59920000000011</v>
      </c>
      <c r="O39" s="28">
        <v>588</v>
      </c>
      <c r="P39" s="29">
        <v>848.85444000000007</v>
      </c>
      <c r="Q39" s="30"/>
      <c r="R39" s="31"/>
      <c r="S39" s="28">
        <v>1545</v>
      </c>
      <c r="T39" s="29">
        <v>676.07654999999988</v>
      </c>
      <c r="U39" s="28">
        <v>381</v>
      </c>
      <c r="V39" s="29">
        <v>775.23212999999998</v>
      </c>
      <c r="W39" s="28">
        <v>234</v>
      </c>
      <c r="X39" s="29">
        <v>118.49759999999999</v>
      </c>
      <c r="Y39" s="28">
        <v>0</v>
      </c>
      <c r="Z39" s="29">
        <v>0</v>
      </c>
      <c r="AA39" s="28"/>
      <c r="AB39" s="29"/>
      <c r="AC39" s="28"/>
      <c r="AD39" s="29"/>
      <c r="AE39" s="28"/>
      <c r="AF39" s="29"/>
      <c r="AG39" s="28">
        <v>0</v>
      </c>
      <c r="AH39" s="32">
        <v>0</v>
      </c>
      <c r="AI39" s="38">
        <v>270</v>
      </c>
      <c r="AJ39" s="61">
        <v>509.77889999999996</v>
      </c>
      <c r="AN39" s="23"/>
      <c r="AO39" s="24"/>
    </row>
    <row r="40" spans="1:41" ht="16.5" customHeight="1" x14ac:dyDescent="0.25">
      <c r="A40" s="25">
        <v>29</v>
      </c>
      <c r="B40" s="26">
        <v>390190</v>
      </c>
      <c r="C40" s="27" t="s">
        <v>37</v>
      </c>
      <c r="D40" s="56">
        <f t="shared" si="0"/>
        <v>5694.1581799999994</v>
      </c>
      <c r="E40" s="28">
        <v>2361</v>
      </c>
      <c r="F40" s="29">
        <v>576.08399999999995</v>
      </c>
      <c r="G40" s="28">
        <v>580</v>
      </c>
      <c r="H40" s="29">
        <v>704.44479999999999</v>
      </c>
      <c r="I40" s="30">
        <v>0</v>
      </c>
      <c r="J40" s="31">
        <v>0</v>
      </c>
      <c r="K40" s="30">
        <v>0</v>
      </c>
      <c r="L40" s="31">
        <v>0</v>
      </c>
      <c r="M40" s="28">
        <v>5317</v>
      </c>
      <c r="N40" s="29">
        <v>1755.1417000000001</v>
      </c>
      <c r="O40" s="28">
        <v>1306</v>
      </c>
      <c r="P40" s="29">
        <v>1885.38078</v>
      </c>
      <c r="Q40" s="30"/>
      <c r="R40" s="31"/>
      <c r="S40" s="28">
        <v>0</v>
      </c>
      <c r="T40" s="29">
        <v>0</v>
      </c>
      <c r="U40" s="28">
        <v>0</v>
      </c>
      <c r="V40" s="29">
        <v>0</v>
      </c>
      <c r="W40" s="28">
        <v>520</v>
      </c>
      <c r="X40" s="29">
        <v>263.32799999999997</v>
      </c>
      <c r="Y40" s="28">
        <v>0</v>
      </c>
      <c r="Z40" s="29">
        <v>0</v>
      </c>
      <c r="AA40" s="28"/>
      <c r="AB40" s="29"/>
      <c r="AC40" s="28"/>
      <c r="AD40" s="29"/>
      <c r="AE40" s="28"/>
      <c r="AF40" s="29"/>
      <c r="AG40" s="28">
        <v>0</v>
      </c>
      <c r="AH40" s="32">
        <v>0</v>
      </c>
      <c r="AI40" s="38">
        <v>270</v>
      </c>
      <c r="AJ40" s="61">
        <v>509.77889999999996</v>
      </c>
      <c r="AN40" s="23"/>
      <c r="AO40" s="24"/>
    </row>
    <row r="41" spans="1:41" ht="16.5" customHeight="1" x14ac:dyDescent="0.25">
      <c r="A41" s="68">
        <v>30</v>
      </c>
      <c r="B41" s="33">
        <v>390280</v>
      </c>
      <c r="C41" s="34" t="s">
        <v>38</v>
      </c>
      <c r="D41" s="70">
        <f t="shared" si="0"/>
        <v>12253.373009999999</v>
      </c>
      <c r="E41" s="39">
        <v>2786</v>
      </c>
      <c r="F41" s="35">
        <v>679.78399999999999</v>
      </c>
      <c r="G41" s="39">
        <v>684</v>
      </c>
      <c r="H41" s="35">
        <v>830.75903999999991</v>
      </c>
      <c r="I41" s="36">
        <v>0</v>
      </c>
      <c r="J41" s="37">
        <v>0</v>
      </c>
      <c r="K41" s="36">
        <v>0</v>
      </c>
      <c r="L41" s="37">
        <v>0</v>
      </c>
      <c r="M41" s="39">
        <v>6274</v>
      </c>
      <c r="N41" s="35">
        <v>2071.0473999999999</v>
      </c>
      <c r="O41" s="39">
        <v>1541</v>
      </c>
      <c r="P41" s="35">
        <v>2224.6338300000002</v>
      </c>
      <c r="Q41" s="36"/>
      <c r="R41" s="37"/>
      <c r="S41" s="39">
        <v>4053</v>
      </c>
      <c r="T41" s="35">
        <v>1773.5522699999997</v>
      </c>
      <c r="U41" s="39">
        <v>999</v>
      </c>
      <c r="V41" s="35">
        <v>2032.6952699999999</v>
      </c>
      <c r="W41" s="39">
        <v>613</v>
      </c>
      <c r="X41" s="35">
        <v>310.42320000000001</v>
      </c>
      <c r="Y41" s="39">
        <v>927</v>
      </c>
      <c r="Z41" s="35">
        <v>2330.4780000000001</v>
      </c>
      <c r="AA41" s="39"/>
      <c r="AB41" s="35"/>
      <c r="AC41" s="39"/>
      <c r="AD41" s="35"/>
      <c r="AE41" s="39"/>
      <c r="AF41" s="35"/>
      <c r="AG41" s="39">
        <v>0</v>
      </c>
      <c r="AH41" s="40">
        <v>0</v>
      </c>
      <c r="AI41" s="35">
        <v>0</v>
      </c>
      <c r="AJ41" s="62">
        <v>0</v>
      </c>
      <c r="AN41" s="23"/>
      <c r="AO41" s="24"/>
    </row>
    <row r="42" spans="1:41" x14ac:dyDescent="0.25">
      <c r="A42" s="41"/>
      <c r="B42" s="63"/>
      <c r="C42" s="64" t="s">
        <v>39</v>
      </c>
      <c r="D42" s="42"/>
      <c r="E42" s="65"/>
      <c r="F42" s="66"/>
      <c r="G42" s="65"/>
      <c r="H42" s="66"/>
      <c r="I42" s="65"/>
      <c r="J42" s="66"/>
      <c r="K42" s="65"/>
      <c r="L42" s="66"/>
      <c r="M42" s="65"/>
      <c r="N42" s="66"/>
      <c r="O42" s="65"/>
      <c r="P42" s="66"/>
      <c r="Q42" s="65"/>
      <c r="R42" s="66"/>
      <c r="S42" s="65"/>
      <c r="T42" s="66"/>
      <c r="U42" s="65"/>
      <c r="V42" s="66"/>
      <c r="W42" s="65"/>
      <c r="X42" s="66"/>
      <c r="Y42" s="65"/>
      <c r="Z42" s="66"/>
      <c r="AA42" s="65"/>
      <c r="AB42" s="66"/>
      <c r="AC42" s="65"/>
      <c r="AD42" s="66"/>
      <c r="AE42" s="65"/>
      <c r="AF42" s="66"/>
      <c r="AG42" s="65"/>
      <c r="AH42" s="66"/>
      <c r="AI42" s="66"/>
      <c r="AJ42" s="42"/>
      <c r="AN42" s="23"/>
    </row>
    <row r="43" spans="1:41" ht="15.75" thickBot="1" x14ac:dyDescent="0.3">
      <c r="A43" s="43"/>
      <c r="B43" s="44"/>
      <c r="C43" s="45" t="s">
        <v>40</v>
      </c>
      <c r="D43" s="51">
        <f>J43</f>
        <v>6000.47</v>
      </c>
      <c r="E43" s="46"/>
      <c r="F43" s="47"/>
      <c r="G43" s="46"/>
      <c r="H43" s="47"/>
      <c r="I43" s="48">
        <v>2300</v>
      </c>
      <c r="J43" s="49">
        <v>6000.47</v>
      </c>
      <c r="K43" s="48"/>
      <c r="L43" s="49"/>
      <c r="M43" s="46"/>
      <c r="N43" s="47"/>
      <c r="O43" s="46"/>
      <c r="P43" s="47"/>
      <c r="Q43" s="48"/>
      <c r="R43" s="49"/>
      <c r="S43" s="46"/>
      <c r="T43" s="47"/>
      <c r="U43" s="46"/>
      <c r="V43" s="47"/>
      <c r="W43" s="46"/>
      <c r="X43" s="47"/>
      <c r="Y43" s="46"/>
      <c r="Z43" s="47"/>
      <c r="AA43" s="46"/>
      <c r="AB43" s="47"/>
      <c r="AC43" s="46"/>
      <c r="AD43" s="47"/>
      <c r="AE43" s="46"/>
      <c r="AF43" s="47"/>
      <c r="AG43" s="46"/>
      <c r="AH43" s="47"/>
      <c r="AI43" s="50"/>
      <c r="AJ43" s="67"/>
      <c r="AN43" s="23"/>
    </row>
    <row r="44" spans="1:41" ht="16.5" thickBot="1" x14ac:dyDescent="0.3">
      <c r="A44" s="41"/>
      <c r="B44" s="63"/>
      <c r="C44" s="71" t="s">
        <v>41</v>
      </c>
      <c r="D44" s="72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2"/>
      <c r="AN44" s="23"/>
    </row>
    <row r="45" spans="1:41" ht="15" customHeight="1" x14ac:dyDescent="0.25">
      <c r="A45" s="16">
        <f>A41+1</f>
        <v>31</v>
      </c>
      <c r="B45" s="17">
        <v>390470</v>
      </c>
      <c r="C45" s="18" t="s">
        <v>73</v>
      </c>
      <c r="D45" s="69">
        <f t="shared" ref="D45:D50" si="1">F45+H45+J45+L45+N45+P45+R45+T45+V45+X45+Z45+AB45+AD45+AF45+AH45+AJ45</f>
        <v>725.4</v>
      </c>
      <c r="E45" s="19"/>
      <c r="F45" s="20"/>
      <c r="G45" s="19"/>
      <c r="H45" s="20"/>
      <c r="I45" s="19"/>
      <c r="J45" s="20"/>
      <c r="K45" s="19"/>
      <c r="L45" s="20"/>
      <c r="M45" s="19"/>
      <c r="N45" s="20"/>
      <c r="O45" s="19"/>
      <c r="P45" s="20"/>
      <c r="Q45" s="19"/>
      <c r="R45" s="20"/>
      <c r="S45" s="19"/>
      <c r="T45" s="20"/>
      <c r="U45" s="19"/>
      <c r="V45" s="20"/>
      <c r="W45" s="19">
        <v>0</v>
      </c>
      <c r="X45" s="20">
        <v>0</v>
      </c>
      <c r="Y45" s="19">
        <v>0</v>
      </c>
      <c r="Z45" s="20">
        <v>0</v>
      </c>
      <c r="AA45" s="19">
        <v>3000</v>
      </c>
      <c r="AB45" s="20">
        <v>725.4</v>
      </c>
      <c r="AC45" s="19">
        <v>0</v>
      </c>
      <c r="AD45" s="20">
        <v>0</v>
      </c>
      <c r="AE45" s="19">
        <v>0</v>
      </c>
      <c r="AF45" s="20">
        <v>0</v>
      </c>
      <c r="AG45" s="19"/>
      <c r="AH45" s="21"/>
      <c r="AI45" s="20">
        <v>0</v>
      </c>
      <c r="AJ45" s="60">
        <v>0</v>
      </c>
      <c r="AN45" s="23"/>
    </row>
    <row r="46" spans="1:41" ht="15" customHeight="1" x14ac:dyDescent="0.25">
      <c r="A46" s="25">
        <f>A45+1</f>
        <v>32</v>
      </c>
      <c r="B46" s="26">
        <v>390800</v>
      </c>
      <c r="C46" s="27" t="s">
        <v>74</v>
      </c>
      <c r="D46" s="56">
        <f t="shared" si="1"/>
        <v>4276.8155999999999</v>
      </c>
      <c r="E46" s="28"/>
      <c r="F46" s="29"/>
      <c r="G46" s="28"/>
      <c r="H46" s="29"/>
      <c r="I46" s="30"/>
      <c r="J46" s="31"/>
      <c r="K46" s="30"/>
      <c r="L46" s="31"/>
      <c r="M46" s="28"/>
      <c r="N46" s="29"/>
      <c r="O46" s="28"/>
      <c r="P46" s="29"/>
      <c r="Q46" s="28"/>
      <c r="R46" s="29"/>
      <c r="S46" s="28"/>
      <c r="T46" s="29"/>
      <c r="U46" s="28"/>
      <c r="V46" s="29"/>
      <c r="W46" s="28">
        <v>2374</v>
      </c>
      <c r="X46" s="29">
        <v>1202.1935999999998</v>
      </c>
      <c r="Y46" s="28">
        <v>1223</v>
      </c>
      <c r="Z46" s="29">
        <v>3074.6219999999998</v>
      </c>
      <c r="AA46" s="28">
        <v>0</v>
      </c>
      <c r="AB46" s="29">
        <v>0</v>
      </c>
      <c r="AC46" s="28">
        <v>0</v>
      </c>
      <c r="AD46" s="29">
        <v>0</v>
      </c>
      <c r="AE46" s="28">
        <v>0</v>
      </c>
      <c r="AF46" s="29">
        <v>0</v>
      </c>
      <c r="AG46" s="28"/>
      <c r="AH46" s="32"/>
      <c r="AI46" s="29">
        <v>0</v>
      </c>
      <c r="AJ46" s="61">
        <v>0</v>
      </c>
      <c r="AN46" s="23"/>
    </row>
    <row r="47" spans="1:41" ht="15" customHeight="1" x14ac:dyDescent="0.25">
      <c r="A47" s="25">
        <f t="shared" ref="A47:A50" si="2">A46+1</f>
        <v>33</v>
      </c>
      <c r="B47" s="26">
        <v>390762</v>
      </c>
      <c r="C47" s="27" t="s">
        <v>75</v>
      </c>
      <c r="D47" s="56">
        <f t="shared" si="1"/>
        <v>2039.1155999999999</v>
      </c>
      <c r="E47" s="28"/>
      <c r="F47" s="29"/>
      <c r="G47" s="28"/>
      <c r="H47" s="29"/>
      <c r="I47" s="28"/>
      <c r="J47" s="29"/>
      <c r="K47" s="28"/>
      <c r="L47" s="29"/>
      <c r="M47" s="28"/>
      <c r="N47" s="29"/>
      <c r="O47" s="28"/>
      <c r="P47" s="29"/>
      <c r="Q47" s="28"/>
      <c r="R47" s="29"/>
      <c r="S47" s="28"/>
      <c r="T47" s="29"/>
      <c r="U47" s="28"/>
      <c r="V47" s="29"/>
      <c r="W47" s="28"/>
      <c r="X47" s="29"/>
      <c r="Y47" s="28"/>
      <c r="Z47" s="29"/>
      <c r="AA47" s="28"/>
      <c r="AB47" s="29"/>
      <c r="AC47" s="28"/>
      <c r="AD47" s="29"/>
      <c r="AE47" s="28"/>
      <c r="AF47" s="29"/>
      <c r="AG47" s="28"/>
      <c r="AH47" s="32"/>
      <c r="AI47" s="38">
        <v>1080</v>
      </c>
      <c r="AJ47" s="61">
        <v>2039.1155999999999</v>
      </c>
      <c r="AN47" s="23"/>
    </row>
    <row r="48" spans="1:41" ht="15" customHeight="1" x14ac:dyDescent="0.25">
      <c r="A48" s="25">
        <f t="shared" si="2"/>
        <v>34</v>
      </c>
      <c r="B48" s="26">
        <v>390910</v>
      </c>
      <c r="C48" s="27" t="s">
        <v>76</v>
      </c>
      <c r="D48" s="56">
        <f t="shared" si="1"/>
        <v>6921.0563999999995</v>
      </c>
      <c r="E48" s="28"/>
      <c r="F48" s="29"/>
      <c r="G48" s="28"/>
      <c r="H48" s="29"/>
      <c r="I48" s="30"/>
      <c r="J48" s="31"/>
      <c r="K48" s="30"/>
      <c r="L48" s="31"/>
      <c r="M48" s="28"/>
      <c r="N48" s="29"/>
      <c r="O48" s="28"/>
      <c r="P48" s="29"/>
      <c r="Q48" s="30"/>
      <c r="R48" s="31"/>
      <c r="S48" s="28"/>
      <c r="T48" s="29"/>
      <c r="U48" s="28"/>
      <c r="V48" s="29"/>
      <c r="W48" s="28">
        <v>0</v>
      </c>
      <c r="X48" s="29">
        <v>0</v>
      </c>
      <c r="Y48" s="28">
        <v>0</v>
      </c>
      <c r="Z48" s="29">
        <v>0</v>
      </c>
      <c r="AA48" s="28">
        <v>0</v>
      </c>
      <c r="AB48" s="29">
        <v>0</v>
      </c>
      <c r="AC48" s="28">
        <v>9987</v>
      </c>
      <c r="AD48" s="29">
        <v>5955.2480999999998</v>
      </c>
      <c r="AE48" s="28">
        <v>233</v>
      </c>
      <c r="AF48" s="29">
        <v>965.80830000000003</v>
      </c>
      <c r="AG48" s="28"/>
      <c r="AH48" s="32"/>
      <c r="AI48" s="29">
        <v>0</v>
      </c>
      <c r="AJ48" s="61">
        <v>0</v>
      </c>
      <c r="AN48" s="23"/>
    </row>
    <row r="49" spans="1:43" ht="15" customHeight="1" x14ac:dyDescent="0.25">
      <c r="A49" s="25">
        <f t="shared" si="2"/>
        <v>35</v>
      </c>
      <c r="B49" s="26">
        <v>391000</v>
      </c>
      <c r="C49" s="27" t="s">
        <v>77</v>
      </c>
      <c r="D49" s="56">
        <f t="shared" si="1"/>
        <v>9422.4619000000002</v>
      </c>
      <c r="E49" s="28"/>
      <c r="F49" s="29"/>
      <c r="G49" s="28"/>
      <c r="H49" s="29"/>
      <c r="I49" s="30"/>
      <c r="J49" s="31"/>
      <c r="K49" s="30"/>
      <c r="L49" s="31"/>
      <c r="M49" s="28"/>
      <c r="N49" s="29"/>
      <c r="O49" s="28"/>
      <c r="P49" s="29"/>
      <c r="Q49" s="30"/>
      <c r="R49" s="31"/>
      <c r="S49" s="28"/>
      <c r="T49" s="29"/>
      <c r="U49" s="28"/>
      <c r="V49" s="29"/>
      <c r="W49" s="28">
        <v>0</v>
      </c>
      <c r="X49" s="29">
        <v>0</v>
      </c>
      <c r="Y49" s="28">
        <v>0</v>
      </c>
      <c r="Z49" s="29">
        <v>0</v>
      </c>
      <c r="AA49" s="28">
        <v>0</v>
      </c>
      <c r="AB49" s="29">
        <v>0</v>
      </c>
      <c r="AC49" s="28">
        <v>8447</v>
      </c>
      <c r="AD49" s="29">
        <v>5036.9460999999992</v>
      </c>
      <c r="AE49" s="57">
        <v>1058</v>
      </c>
      <c r="AF49" s="58">
        <v>4385.515800000001</v>
      </c>
      <c r="AG49" s="28"/>
      <c r="AH49" s="32"/>
      <c r="AI49" s="29">
        <v>0</v>
      </c>
      <c r="AJ49" s="61">
        <v>0</v>
      </c>
      <c r="AN49" s="23"/>
    </row>
    <row r="50" spans="1:43" ht="15" customHeight="1" thickBot="1" x14ac:dyDescent="0.3">
      <c r="A50" s="74">
        <f t="shared" si="2"/>
        <v>36</v>
      </c>
      <c r="B50" s="75">
        <v>391110</v>
      </c>
      <c r="C50" s="76" t="s">
        <v>42</v>
      </c>
      <c r="D50" s="77">
        <f t="shared" si="1"/>
        <v>1738.8107999999997</v>
      </c>
      <c r="E50" s="46"/>
      <c r="F50" s="47"/>
      <c r="G50" s="46"/>
      <c r="H50" s="47"/>
      <c r="I50" s="48"/>
      <c r="J50" s="49"/>
      <c r="K50" s="48"/>
      <c r="L50" s="49"/>
      <c r="M50" s="46"/>
      <c r="N50" s="47"/>
      <c r="O50" s="46"/>
      <c r="P50" s="47"/>
      <c r="Q50" s="48"/>
      <c r="R50" s="49"/>
      <c r="S50" s="46"/>
      <c r="T50" s="47"/>
      <c r="U50" s="46"/>
      <c r="V50" s="47"/>
      <c r="W50" s="46">
        <v>0</v>
      </c>
      <c r="X50" s="47">
        <v>0</v>
      </c>
      <c r="Y50" s="46">
        <v>0</v>
      </c>
      <c r="Z50" s="47">
        <v>0</v>
      </c>
      <c r="AA50" s="46">
        <v>0</v>
      </c>
      <c r="AB50" s="47">
        <v>0</v>
      </c>
      <c r="AC50" s="46">
        <v>2916</v>
      </c>
      <c r="AD50" s="47">
        <v>1738.8107999999997</v>
      </c>
      <c r="AE50" s="46">
        <v>0</v>
      </c>
      <c r="AF50" s="47">
        <v>0</v>
      </c>
      <c r="AG50" s="46"/>
      <c r="AH50" s="78"/>
      <c r="AI50" s="47">
        <v>0</v>
      </c>
      <c r="AJ50" s="67">
        <v>0</v>
      </c>
      <c r="AN50" s="23"/>
    </row>
    <row r="51" spans="1:43" customFormat="1" hidden="1" x14ac:dyDescent="0.25"/>
    <row r="52" spans="1:43" customFormat="1" hidden="1" x14ac:dyDescent="0.25"/>
    <row r="53" spans="1:43" customFormat="1" hidden="1" x14ac:dyDescent="0.25"/>
    <row r="54" spans="1:43" customFormat="1" hidden="1" x14ac:dyDescent="0.25"/>
    <row r="55" spans="1:43" customFormat="1" x14ac:dyDescent="0.25"/>
    <row r="56" spans="1:43" x14ac:dyDescent="0.25">
      <c r="A56" s="52" t="s">
        <v>43</v>
      </c>
      <c r="B56" s="52"/>
      <c r="C56" s="52" t="s">
        <v>44</v>
      </c>
      <c r="D56" s="52"/>
    </row>
    <row r="57" spans="1:43" x14ac:dyDescent="0.25">
      <c r="A57" s="52" t="s">
        <v>45</v>
      </c>
      <c r="B57" s="52"/>
      <c r="C57" s="52" t="s">
        <v>46</v>
      </c>
      <c r="D57" s="52"/>
    </row>
    <row r="58" spans="1:43" x14ac:dyDescent="0.25">
      <c r="A58" s="52" t="s">
        <v>47</v>
      </c>
      <c r="B58" s="52"/>
      <c r="C58" s="52" t="s">
        <v>48</v>
      </c>
      <c r="D58" s="52"/>
    </row>
    <row r="59" spans="1:43" x14ac:dyDescent="0.25">
      <c r="A59" s="52" t="s">
        <v>49</v>
      </c>
      <c r="B59" s="52"/>
      <c r="C59" s="52" t="s">
        <v>50</v>
      </c>
      <c r="D59" s="52"/>
    </row>
    <row r="60" spans="1:43" s="3" customFormat="1" x14ac:dyDescent="0.25">
      <c r="A60" s="52" t="s">
        <v>51</v>
      </c>
      <c r="B60" s="52"/>
      <c r="C60" s="52" t="s">
        <v>52</v>
      </c>
      <c r="D60" s="52"/>
      <c r="AK60" s="1"/>
      <c r="AL60"/>
      <c r="AM60"/>
      <c r="AN60" s="1"/>
      <c r="AO60" s="1"/>
      <c r="AP60" s="1"/>
      <c r="AQ60" s="1"/>
    </row>
    <row r="61" spans="1:43" s="3" customFormat="1" x14ac:dyDescent="0.25">
      <c r="A61" s="52" t="s">
        <v>53</v>
      </c>
      <c r="B61" s="52"/>
      <c r="C61" s="52" t="s">
        <v>54</v>
      </c>
      <c r="D61" s="52"/>
      <c r="AK61" s="1"/>
      <c r="AL61"/>
      <c r="AM61"/>
      <c r="AN61" s="1"/>
      <c r="AO61" s="1"/>
      <c r="AP61" s="1"/>
      <c r="AQ61" s="1"/>
    </row>
    <row r="62" spans="1:43" s="3" customFormat="1" x14ac:dyDescent="0.25">
      <c r="A62" s="52" t="s">
        <v>55</v>
      </c>
      <c r="B62" s="52"/>
      <c r="C62" s="52" t="s">
        <v>56</v>
      </c>
      <c r="D62" s="52"/>
      <c r="AK62" s="1"/>
      <c r="AL62"/>
      <c r="AM62"/>
      <c r="AN62" s="1"/>
      <c r="AO62" s="1"/>
      <c r="AP62" s="1"/>
      <c r="AQ62" s="1"/>
    </row>
    <row r="63" spans="1:43" s="3" customFormat="1" x14ac:dyDescent="0.25">
      <c r="A63" s="52" t="s">
        <v>57</v>
      </c>
      <c r="B63" s="52"/>
      <c r="C63" s="52" t="s">
        <v>58</v>
      </c>
      <c r="D63" s="52"/>
      <c r="AK63" s="1"/>
      <c r="AL63"/>
      <c r="AM63"/>
      <c r="AN63" s="1"/>
      <c r="AO63" s="1"/>
      <c r="AP63" s="1"/>
      <c r="AQ63" s="1"/>
    </row>
    <row r="64" spans="1:43" s="3" customFormat="1" x14ac:dyDescent="0.25">
      <c r="A64" s="52" t="s">
        <v>59</v>
      </c>
      <c r="B64" s="52"/>
      <c r="C64" s="52" t="s">
        <v>60</v>
      </c>
      <c r="D64" s="52"/>
      <c r="AK64" s="1"/>
      <c r="AL64"/>
      <c r="AM64"/>
      <c r="AN64" s="1"/>
      <c r="AO64" s="1"/>
      <c r="AP64" s="1"/>
      <c r="AQ64" s="1"/>
    </row>
  </sheetData>
  <autoFilter ref="A10:AQ52" xr:uid="{BEE634B6-D717-4F33-83D5-9F568FAC3B98}"/>
  <mergeCells count="31">
    <mergeCell ref="A8:A10"/>
    <mergeCell ref="C8:C10"/>
    <mergeCell ref="E8:H8"/>
    <mergeCell ref="I8:L8"/>
    <mergeCell ref="M8:P8"/>
    <mergeCell ref="Y8:Z8"/>
    <mergeCell ref="AA8:AB8"/>
    <mergeCell ref="AC8:AF8"/>
    <mergeCell ref="AG8:AH8"/>
    <mergeCell ref="Q8:R8"/>
    <mergeCell ref="O9:P9"/>
    <mergeCell ref="Q9:R9"/>
    <mergeCell ref="S9:T9"/>
    <mergeCell ref="S8:V8"/>
    <mergeCell ref="W8:X8"/>
    <mergeCell ref="A5:AJ5"/>
    <mergeCell ref="AG9:AH9"/>
    <mergeCell ref="AI9:AJ9"/>
    <mergeCell ref="U9:V9"/>
    <mergeCell ref="W9:X9"/>
    <mergeCell ref="Y9:Z9"/>
    <mergeCell ref="AA9:AB9"/>
    <mergeCell ref="AC9:AD9"/>
    <mergeCell ref="AE9:AF9"/>
    <mergeCell ref="AI8:AJ8"/>
    <mergeCell ref="D8:D10"/>
    <mergeCell ref="E9:F9"/>
    <mergeCell ref="G9:H9"/>
    <mergeCell ref="I9:J9"/>
    <mergeCell ref="K9:L9"/>
    <mergeCell ref="M9:N9"/>
  </mergeCells>
  <pageMargins left="0.51181102362204722" right="0.31496062992125984" top="0.55118110236220474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АПП-СБаз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2024-01-10T08:59:45Z</cp:lastPrinted>
  <dcterms:created xsi:type="dcterms:W3CDTF">2024-01-08T12:44:33Z</dcterms:created>
  <dcterms:modified xsi:type="dcterms:W3CDTF">2024-01-10T14:23:50Z</dcterms:modified>
</cp:coreProperties>
</file>